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<sst xmlns="http://schemas.openxmlformats.org/spreadsheetml/2006/main" count="29" uniqueCount="26">
  <si>
    <t>2023年度地膜科学使用回收项目（残膜回收再利用企业）补贴资金明细</t>
  </si>
  <si>
    <t>序号</t>
  </si>
  <si>
    <t>团场</t>
  </si>
  <si>
    <t>回收企业</t>
  </si>
  <si>
    <t>回收亩数（亩）</t>
  </si>
  <si>
    <t>回收数量（公斤）</t>
  </si>
  <si>
    <t>补贴（元/亩）</t>
  </si>
  <si>
    <t>补贴金额（元）</t>
  </si>
  <si>
    <t>123团</t>
  </si>
  <si>
    <t>新疆年睿农业科技开发有限公司</t>
  </si>
  <si>
    <t>胡杨河市鑫河塑业有限公司</t>
  </si>
  <si>
    <t>乌苏市泽源塑业有限公司</t>
  </si>
  <si>
    <t>胡杨河森成工贸有限公司</t>
  </si>
  <si>
    <t>128团</t>
  </si>
  <si>
    <t>新疆大宸绿洲环保科技有限公司</t>
  </si>
  <si>
    <t>127团</t>
  </si>
  <si>
    <t>新疆胡杨河市昊辰塑料制品有限公司</t>
  </si>
  <si>
    <t>129团</t>
  </si>
  <si>
    <t>克拉玛依玖沃地膜回收再生科技有限公司</t>
  </si>
  <si>
    <t>124团</t>
  </si>
  <si>
    <t>乌苏市久胜地膜回收再生科技有限公司</t>
  </si>
  <si>
    <t>130团</t>
  </si>
  <si>
    <t>新疆成宏绿地环保科技有限公司</t>
  </si>
  <si>
    <t>125团</t>
  </si>
  <si>
    <t>乌苏保地残膜回收再生科技有限公司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</si>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</sst>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&#24180;&#27531;&#33180;&#22238;&#25910;&#20225;&#19994;&#22320;&#33180;&#34917;&#36148;&#21457;&#25918;&#34920;&#23457;&#26680;&#2925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1"/>
      <sheetName val="睿农业"/>
      <sheetName val="鑫河"/>
      <sheetName val="泽源"/>
      <sheetName val="森成工贸"/>
      <sheetName val="大宸"/>
      <sheetName val="昊宸"/>
      <sheetName val="玖沃"/>
      <sheetName val="久胜"/>
      <sheetName val="成宏"/>
      <sheetName val="保地"/>
    </sheetNames>
    <sheetDataSet>
      <sheetData sheetId="0"/>
      <sheetData sheetId="1">
        <row r="73">
          <cell r="E73">
            <v>4405</v>
          </cell>
          <cell r="F73">
            <v>40264.5</v>
          </cell>
        </row>
      </sheetData>
      <sheetData sheetId="2">
        <row r="48">
          <cell r="E48">
            <v>3425</v>
          </cell>
          <cell r="F48">
            <v>33471</v>
          </cell>
        </row>
      </sheetData>
      <sheetData sheetId="3">
        <row r="386">
          <cell r="F386">
            <v>30485</v>
          </cell>
          <cell r="G386">
            <v>389124</v>
          </cell>
        </row>
      </sheetData>
      <sheetData sheetId="4">
        <row r="40">
          <cell r="E40">
            <v>2405</v>
          </cell>
          <cell r="F40">
            <v>21094</v>
          </cell>
        </row>
      </sheetData>
      <sheetData sheetId="5">
        <row r="587">
          <cell r="F587">
            <v>42274</v>
          </cell>
          <cell r="G587">
            <v>339594</v>
          </cell>
        </row>
      </sheetData>
      <sheetData sheetId="6">
        <row r="225">
          <cell r="E225">
            <v>16753</v>
          </cell>
          <cell r="F225">
            <v>174760</v>
          </cell>
        </row>
      </sheetData>
      <sheetData sheetId="7">
        <row r="153">
          <cell r="E153">
            <v>8247</v>
          </cell>
          <cell r="F153">
            <v>141105</v>
          </cell>
        </row>
      </sheetData>
      <sheetData sheetId="8">
        <row r="298">
          <cell r="E298">
            <v>30163</v>
          </cell>
          <cell r="F298">
            <v>324050</v>
          </cell>
        </row>
      </sheetData>
      <sheetData sheetId="9">
        <row r="730">
          <cell r="F730">
            <v>60557</v>
          </cell>
          <cell r="G730">
            <v>579197.85</v>
          </cell>
        </row>
      </sheetData>
      <sheetData sheetId="10">
        <row r="1894">
          <cell r="E1894">
            <v>144820</v>
          </cell>
          <cell r="F1894">
            <v>1162335.1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selection activeCell="K5" sqref="K5"/>
    </sheetView>
  </sheetViews>
  <sheetFormatPr defaultColWidth="8.72727272727273" defaultRowHeight="14" outlineLevelCol="6"/>
  <cols>
    <col min="3" max="3" width="42.1818181818182" customWidth="1"/>
    <col min="4" max="4" width="15.5454545454545" customWidth="1"/>
    <col min="5" max="5" width="16.7272727272727" customWidth="1"/>
    <col min="6" max="6" width="15" customWidth="1"/>
    <col min="7" max="7" width="13.9090909090909" customWidth="1"/>
  </cols>
  <sheetData>
    <row r="1" ht="40" customHeight="1" spans="1:7">
      <c r="A1" s="1" t="s">
        <v>0</v>
      </c>
      <c r="B1" s="1"/>
      <c r="C1" s="1"/>
      <c r="D1" s="1"/>
      <c r="E1" s="1"/>
      <c r="F1" s="1"/>
      <c r="G1" s="1"/>
    </row>
    <row r="2" ht="28" spans="1:7">
      <c r="A2" s="2" t="s">
        <v>1</v>
      </c>
      <c r="B2" s="2" t="s">
        <v>2</v>
      </c>
      <c r="C2" s="3" t="s">
        <v>3</v>
      </c>
      <c r="D2" s="4" t="s">
        <v>4</v>
      </c>
      <c r="E2" s="4" t="s">
        <v>5</v>
      </c>
      <c r="F2" s="3" t="s">
        <v>6</v>
      </c>
      <c r="G2" s="3" t="s">
        <v>7</v>
      </c>
    </row>
    <row r="3" ht="25" customHeight="1" spans="1:7">
      <c r="A3" s="5">
        <v>1</v>
      </c>
      <c r="B3" s="5" t="s">
        <v>8</v>
      </c>
      <c r="C3" s="5" t="s">
        <v>9</v>
      </c>
      <c r="D3" s="5">
        <f>[1]睿农业!E73</f>
        <v>4405</v>
      </c>
      <c r="E3" s="5">
        <f>[1]睿农业!F73</f>
        <v>40264.5</v>
      </c>
      <c r="F3" s="5">
        <v>4</v>
      </c>
      <c r="G3" s="5">
        <f t="shared" ref="G3:G12" si="0">D3*F3</f>
        <v>17620</v>
      </c>
    </row>
    <row r="4" ht="25" customHeight="1" spans="1:7">
      <c r="A4" s="5">
        <v>2</v>
      </c>
      <c r="B4" s="5" t="s">
        <v>8</v>
      </c>
      <c r="C4" s="5" t="s">
        <v>10</v>
      </c>
      <c r="D4" s="5">
        <f>[1]鑫河!E48</f>
        <v>3425</v>
      </c>
      <c r="E4" s="5">
        <f>[1]鑫河!F48</f>
        <v>33471</v>
      </c>
      <c r="F4" s="5">
        <v>4</v>
      </c>
      <c r="G4" s="5">
        <f t="shared" si="0"/>
        <v>13700</v>
      </c>
    </row>
    <row r="5" ht="25" customHeight="1" spans="1:7">
      <c r="A5" s="5">
        <v>3</v>
      </c>
      <c r="B5" s="5" t="s">
        <v>8</v>
      </c>
      <c r="C5" s="5" t="s">
        <v>11</v>
      </c>
      <c r="D5" s="5">
        <f>[1]泽源!F386</f>
        <v>30485</v>
      </c>
      <c r="E5" s="5">
        <f>[1]泽源!G386</f>
        <v>389124</v>
      </c>
      <c r="F5" s="5">
        <v>4</v>
      </c>
      <c r="G5" s="5">
        <f t="shared" si="0"/>
        <v>121940</v>
      </c>
    </row>
    <row r="6" ht="25" customHeight="1" spans="1:7">
      <c r="A6" s="5">
        <v>4</v>
      </c>
      <c r="B6" s="5" t="s">
        <v>8</v>
      </c>
      <c r="C6" s="5" t="s">
        <v>12</v>
      </c>
      <c r="D6" s="5">
        <f>[1]森成工贸!E40</f>
        <v>2405</v>
      </c>
      <c r="E6" s="5">
        <f>[1]森成工贸!F40</f>
        <v>21094</v>
      </c>
      <c r="F6" s="5">
        <v>4</v>
      </c>
      <c r="G6" s="5">
        <f t="shared" si="0"/>
        <v>9620</v>
      </c>
    </row>
    <row r="7" ht="25" customHeight="1" spans="1:7">
      <c r="A7" s="5">
        <v>5</v>
      </c>
      <c r="B7" s="5" t="s">
        <v>13</v>
      </c>
      <c r="C7" s="5" t="s">
        <v>14</v>
      </c>
      <c r="D7" s="5">
        <f>[1]大宸!F587</f>
        <v>42274</v>
      </c>
      <c r="E7" s="5">
        <f>[1]大宸!G587</f>
        <v>339594</v>
      </c>
      <c r="F7" s="5">
        <v>4</v>
      </c>
      <c r="G7" s="5">
        <f t="shared" si="0"/>
        <v>169096</v>
      </c>
    </row>
    <row r="8" ht="25" customHeight="1" spans="1:7">
      <c r="A8" s="5">
        <v>6</v>
      </c>
      <c r="B8" s="5" t="s">
        <v>15</v>
      </c>
      <c r="C8" s="5" t="s">
        <v>16</v>
      </c>
      <c r="D8" s="5">
        <f>[1]昊宸!E225</f>
        <v>16753</v>
      </c>
      <c r="E8" s="5">
        <f>[1]昊宸!F225</f>
        <v>174760</v>
      </c>
      <c r="F8" s="5">
        <v>4</v>
      </c>
      <c r="G8" s="5">
        <f t="shared" si="0"/>
        <v>67012</v>
      </c>
    </row>
    <row r="9" ht="25" customHeight="1" spans="1:7">
      <c r="A9" s="5">
        <v>7</v>
      </c>
      <c r="B9" s="5" t="s">
        <v>17</v>
      </c>
      <c r="C9" s="5" t="s">
        <v>18</v>
      </c>
      <c r="D9" s="5">
        <f>[1]玖沃!E153</f>
        <v>8247</v>
      </c>
      <c r="E9" s="5">
        <f>[1]玖沃!F153</f>
        <v>141105</v>
      </c>
      <c r="F9" s="5">
        <v>4</v>
      </c>
      <c r="G9" s="5">
        <f t="shared" si="0"/>
        <v>32988</v>
      </c>
    </row>
    <row r="10" ht="25" customHeight="1" spans="1:7">
      <c r="A10" s="5">
        <v>8</v>
      </c>
      <c r="B10" s="5" t="s">
        <v>19</v>
      </c>
      <c r="C10" s="5" t="s">
        <v>20</v>
      </c>
      <c r="D10" s="5">
        <f>[1]久胜!E298</f>
        <v>30163</v>
      </c>
      <c r="E10" s="5">
        <f>[1]久胜!F298</f>
        <v>324050</v>
      </c>
      <c r="F10" s="5">
        <v>4</v>
      </c>
      <c r="G10" s="5">
        <f t="shared" si="0"/>
        <v>120652</v>
      </c>
    </row>
    <row r="11" ht="25" customHeight="1" spans="1:7">
      <c r="A11" s="5">
        <v>9</v>
      </c>
      <c r="B11" s="5" t="s">
        <v>21</v>
      </c>
      <c r="C11" s="5" t="s">
        <v>22</v>
      </c>
      <c r="D11" s="5">
        <f>[1]成宏!F730</f>
        <v>60557</v>
      </c>
      <c r="E11" s="5">
        <f>[1]成宏!G730</f>
        <v>579197.85</v>
      </c>
      <c r="F11" s="5">
        <v>4</v>
      </c>
      <c r="G11" s="5">
        <f t="shared" si="0"/>
        <v>242228</v>
      </c>
    </row>
    <row r="12" ht="25" customHeight="1" spans="1:7">
      <c r="A12" s="5">
        <v>10</v>
      </c>
      <c r="B12" s="5" t="s">
        <v>23</v>
      </c>
      <c r="C12" s="5" t="s">
        <v>24</v>
      </c>
      <c r="D12" s="5">
        <f>[1]保地!E1894</f>
        <v>144820</v>
      </c>
      <c r="E12" s="5">
        <f>[1]保地!F1894</f>
        <v>1162335.1</v>
      </c>
      <c r="F12" s="5">
        <v>4</v>
      </c>
      <c r="G12" s="5">
        <f t="shared" si="0"/>
        <v>579280</v>
      </c>
    </row>
    <row r="13" ht="25" customHeight="1" spans="1:7">
      <c r="A13" s="5"/>
      <c r="B13" s="5"/>
      <c r="C13" s="5" t="s">
        <v>25</v>
      </c>
      <c r="D13" s="5">
        <f t="shared" ref="D13:G13" si="1">SUM(D3:D12)</f>
        <v>343534</v>
      </c>
      <c r="E13" s="5">
        <f t="shared" si="1"/>
        <v>3204995.45</v>
      </c>
      <c r="F13" s="5"/>
      <c r="G13" s="5">
        <f t="shared" si="1"/>
        <v>1374136</v>
      </c>
    </row>
    <row r="14" ht="25" customHeight="1"/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夜空守望者</cp:lastModifiedBy>
  <dcterms:created xsi:type="dcterms:W3CDTF">2025-04-07T10:23:24Z</dcterms:created>
  <dcterms:modified xsi:type="dcterms:W3CDTF">2025-04-07T10:26:19Z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3FE586C1755A4DC583D4EF945A57F468_11</vt:lpwstr>
  </property>
  <property fmtid="{D5CDD505-2E9C-101B-9397-08002B2CF9AE}" pid="3" name="KSOProductBuildVer">
    <vt:lpwstr>2052-12.1.0.20305</vt:lpwstr>
  </property>
</Properties>
</file>