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2840" windowHeight="12540" tabRatio="500" activeTab="2"/>
  </bookViews>
  <sheets>
    <sheet name="历年数据汇总 (2017年鉴) (2)" sheetId="10" r:id="rId1"/>
    <sheet name="709000" sheetId="28" r:id="rId2"/>
    <sheet name="709000打印" sheetId="31" r:id="rId3"/>
    <sheet name="Sheet2" sheetId="30" r:id="rId4"/>
  </sheets>
  <definedNames>
    <definedName name="_xlnm._FilterDatabase" localSheetId="1" hidden="1">'709000'!$A$1:$K$114</definedName>
    <definedName name="_xlnm._FilterDatabase" localSheetId="2" hidden="1">'709000打印'!$A$1:$H$101</definedName>
  </definedNames>
  <calcPr calcId="124519"/>
</workbook>
</file>

<file path=xl/calcChain.xml><?xml version="1.0" encoding="utf-8"?>
<calcChain xmlns="http://schemas.openxmlformats.org/spreadsheetml/2006/main">
  <c r="F101" i="31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E101"/>
  <c r="J113" i="28"/>
  <c r="H113"/>
  <c r="G113"/>
  <c r="J111"/>
  <c r="J110"/>
  <c r="H110"/>
  <c r="G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H91"/>
  <c r="G91"/>
  <c r="J90"/>
  <c r="J89"/>
  <c r="J88"/>
  <c r="H88"/>
  <c r="G88"/>
  <c r="J87"/>
  <c r="J86"/>
  <c r="J85"/>
  <c r="H85"/>
  <c r="G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H66"/>
  <c r="G66"/>
  <c r="J65"/>
  <c r="J64"/>
  <c r="H64"/>
  <c r="G64"/>
  <c r="J63"/>
  <c r="J62"/>
  <c r="J61"/>
  <c r="H61"/>
  <c r="G61"/>
  <c r="J60"/>
  <c r="J59"/>
  <c r="J58"/>
  <c r="H58"/>
  <c r="G58"/>
  <c r="J57"/>
  <c r="J56"/>
  <c r="J55"/>
  <c r="H55"/>
  <c r="G55"/>
  <c r="J54"/>
  <c r="J53"/>
  <c r="J52"/>
  <c r="J51"/>
  <c r="J50"/>
  <c r="J49"/>
  <c r="J48"/>
  <c r="J47"/>
  <c r="J46"/>
  <c r="J45"/>
  <c r="J44"/>
  <c r="J43"/>
  <c r="H43"/>
  <c r="G43"/>
  <c r="J42"/>
  <c r="J41"/>
  <c r="J40"/>
  <c r="J39"/>
  <c r="J38"/>
  <c r="J37"/>
  <c r="J36"/>
  <c r="J35"/>
  <c r="J34"/>
  <c r="J33"/>
  <c r="J32"/>
  <c r="H32"/>
  <c r="G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H12"/>
  <c r="G12"/>
  <c r="J11"/>
  <c r="J10"/>
  <c r="J9"/>
  <c r="J8"/>
  <c r="J7"/>
  <c r="J6"/>
  <c r="J5"/>
  <c r="N18" i="10"/>
  <c r="M18"/>
  <c r="L18"/>
  <c r="K18"/>
  <c r="J18"/>
  <c r="I18"/>
  <c r="H18"/>
  <c r="G18"/>
  <c r="F18"/>
  <c r="E18"/>
  <c r="D18"/>
  <c r="C18"/>
  <c r="B18"/>
  <c r="C16"/>
  <c r="C15"/>
  <c r="C14"/>
  <c r="C13"/>
  <c r="C12"/>
  <c r="C11"/>
  <c r="C10"/>
  <c r="C9"/>
  <c r="C8"/>
  <c r="C7"/>
  <c r="C6"/>
  <c r="C5"/>
  <c r="H101" i="31" l="1"/>
</calcChain>
</file>

<file path=xl/sharedStrings.xml><?xml version="1.0" encoding="utf-8"?>
<sst xmlns="http://schemas.openxmlformats.org/spreadsheetml/2006/main" count="742" uniqueCount="104">
  <si>
    <t>历 年 培 训 数 据 汇 总</t>
  </si>
  <si>
    <t>年度</t>
  </si>
  <si>
    <t>计划任务（人）</t>
  </si>
  <si>
    <t>实际完成</t>
  </si>
  <si>
    <t>初级</t>
  </si>
  <si>
    <t>中级</t>
  </si>
  <si>
    <t>高级</t>
  </si>
  <si>
    <t>技师</t>
  </si>
  <si>
    <t>高级技师</t>
  </si>
  <si>
    <t>素质教育</t>
  </si>
  <si>
    <t>SYB</t>
  </si>
  <si>
    <t>IYB</t>
  </si>
  <si>
    <t>其他（转岗转业、社区、致富带头人、师资）</t>
  </si>
  <si>
    <t>专项能力</t>
  </si>
  <si>
    <t>劳动预备制</t>
  </si>
  <si>
    <t>合计</t>
  </si>
  <si>
    <t>2022年七师职业技能提升行动等级认定补贴资金拨付台账（1批）</t>
  </si>
  <si>
    <t xml:space="preserve">  单位名称： 第七师公共就业和人才服务局                 填报时间： 2022年2月22日                   单位：人次 、元</t>
  </si>
  <si>
    <t>序号</t>
  </si>
  <si>
    <t>等级认定机构</t>
  </si>
  <si>
    <t>培训单位</t>
  </si>
  <si>
    <t>认定时间</t>
  </si>
  <si>
    <t>职业（工种）</t>
  </si>
  <si>
    <t>等级</t>
  </si>
  <si>
    <t>申请认定人数</t>
  </si>
  <si>
    <t>实际补贴人数及金额</t>
  </si>
  <si>
    <t xml:space="preserve">补贴认定合格人数 </t>
  </si>
  <si>
    <t>补贴标准</t>
  </si>
  <si>
    <t>补贴金额</t>
  </si>
  <si>
    <t>备注</t>
  </si>
  <si>
    <t>新疆胡杨河市供销合作联合社有限公司</t>
  </si>
  <si>
    <t>金胡杨培训学校</t>
  </si>
  <si>
    <t>病患陪护</t>
  </si>
  <si>
    <t>专项</t>
  </si>
  <si>
    <t>卓越培训学校</t>
  </si>
  <si>
    <t>康复调理</t>
  </si>
  <si>
    <t xml:space="preserve"> </t>
  </si>
  <si>
    <t>博翔培训学校</t>
  </si>
  <si>
    <t>电工</t>
  </si>
  <si>
    <t>小计</t>
  </si>
  <si>
    <t>第七师宏源时代培训学校</t>
  </si>
  <si>
    <t>保健按摩师</t>
  </si>
  <si>
    <t>中式烹调师</t>
  </si>
  <si>
    <t>瑞豪培训学校</t>
  </si>
  <si>
    <t>电子商务师</t>
  </si>
  <si>
    <t>缺认定申请单</t>
  </si>
  <si>
    <t>66072100136、66072100145补考</t>
  </si>
  <si>
    <t>资金表里工种有错</t>
  </si>
  <si>
    <t>乐成培训学校</t>
  </si>
  <si>
    <t>葡萄栽培</t>
  </si>
  <si>
    <t>玉米种植</t>
  </si>
  <si>
    <t>石河子理想培训学校</t>
  </si>
  <si>
    <t>纺织纤维梳理工</t>
  </si>
  <si>
    <t>第七师博翔培训学校</t>
  </si>
  <si>
    <t>养老护理员</t>
  </si>
  <si>
    <t>中式面点师</t>
  </si>
  <si>
    <t>美容师</t>
  </si>
  <si>
    <t>天富职业培训学院</t>
  </si>
  <si>
    <t>锦龙电力</t>
  </si>
  <si>
    <t>管道工</t>
  </si>
  <si>
    <t>阿拉尔天鑫职业技能培训学校</t>
  </si>
  <si>
    <t>农艺工</t>
  </si>
  <si>
    <t>66072100132　　66072100133</t>
  </si>
  <si>
    <t>石河子立新职业培训学校</t>
  </si>
  <si>
    <t>初级　</t>
  </si>
  <si>
    <t>第七师奎屯职业技术学校</t>
  </si>
  <si>
    <t>大盘菜制作</t>
  </si>
  <si>
    <t>新疆生产建设兵团职业技师培训学院</t>
  </si>
  <si>
    <t>兵团兴新职业技术学院</t>
  </si>
  <si>
    <t>保安员</t>
  </si>
  <si>
    <t>66072000065　　66072000066</t>
  </si>
  <si>
    <t>66072000067　　66072000074</t>
  </si>
  <si>
    <t>66072000186　　66072000187</t>
  </si>
  <si>
    <t>66072000157　　66072000158</t>
  </si>
  <si>
    <t>66072000272　66072000273</t>
  </si>
  <si>
    <t>66072000274　66072000275</t>
  </si>
  <si>
    <t>66072000276　66072000364</t>
  </si>
  <si>
    <t>新疆北方建设集团有限公司</t>
  </si>
  <si>
    <t>混凝土工</t>
  </si>
  <si>
    <t>钢筋工</t>
  </si>
  <si>
    <t>第七师卓越职业技能培训学校</t>
  </si>
  <si>
    <t>新疆生产建设兵团开放大学</t>
  </si>
  <si>
    <t>博翔时代培训学校</t>
  </si>
  <si>
    <t>认定申请单有误　</t>
  </si>
  <si>
    <t>高级工</t>
  </si>
  <si>
    <t>宏源时代培训学校</t>
  </si>
  <si>
    <t>天业培训学校</t>
  </si>
  <si>
    <t>高级　</t>
  </si>
  <si>
    <t>技师　</t>
  </si>
  <si>
    <t>天业学院</t>
  </si>
  <si>
    <t>技能</t>
  </si>
  <si>
    <t xml:space="preserve">          就业局业务审核：                        就业局财务审核：                       就业局领导审核：                        </t>
  </si>
  <si>
    <t xml:space="preserve">合格人数 </t>
  </si>
  <si>
    <t>石河子厚海职业技能培训学校</t>
  </si>
  <si>
    <t>第七师胡杨河市卓越职业技能培训学校</t>
    <phoneticPr fontId="25" type="noConversion"/>
  </si>
  <si>
    <t>第七师胡杨河市博翔职业技能培训学校</t>
    <phoneticPr fontId="25" type="noConversion"/>
  </si>
  <si>
    <t>石河子理想职业技能培训学校</t>
    <phoneticPr fontId="25" type="noConversion"/>
  </si>
  <si>
    <t>第七师宏源时代安保职业技能培训学校</t>
    <phoneticPr fontId="25" type="noConversion"/>
  </si>
  <si>
    <t>2022年第一批职业技能认定补贴明细表</t>
    <phoneticPr fontId="25" type="noConversion"/>
  </si>
  <si>
    <t>新疆天富集团有限责任公司（天富学院）</t>
    <phoneticPr fontId="25" type="noConversion"/>
  </si>
  <si>
    <t>新疆生产建设兵团开放大学</t>
    <phoneticPr fontId="25" type="noConversion"/>
  </si>
  <si>
    <t>新疆生产建设兵团天业学院</t>
    <phoneticPr fontId="25" type="noConversion"/>
  </si>
  <si>
    <t>单位：人、元</t>
    <phoneticPr fontId="25" type="noConversion"/>
  </si>
  <si>
    <t>补贴人数及金额</t>
    <phoneticPr fontId="25" type="noConversion"/>
  </si>
</sst>
</file>

<file path=xl/styles.xml><?xml version="1.0" encoding="utf-8"?>
<styleSheet xmlns="http://schemas.openxmlformats.org/spreadsheetml/2006/main">
  <fonts count="30">
    <font>
      <sz val="12"/>
      <name val="宋体"/>
      <charset val="134"/>
    </font>
    <font>
      <sz val="12"/>
      <color rgb="FF0070C0"/>
      <name val="仿宋"/>
      <charset val="134"/>
    </font>
    <font>
      <sz val="10"/>
      <name val="宋体"/>
      <charset val="134"/>
    </font>
    <font>
      <sz val="18"/>
      <name val="黑体"/>
      <charset val="134"/>
    </font>
    <font>
      <sz val="11"/>
      <name val="仿宋_GB2312"/>
      <charset val="134"/>
    </font>
    <font>
      <b/>
      <sz val="11"/>
      <name val="黑体"/>
      <charset val="134"/>
    </font>
    <font>
      <b/>
      <sz val="11"/>
      <name val="仿宋_GB2312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4"/>
      <name val="仿宋"/>
      <charset val="134"/>
    </font>
    <font>
      <b/>
      <sz val="11"/>
      <name val="宋体"/>
      <charset val="134"/>
    </font>
    <font>
      <sz val="10"/>
      <name val="仿宋"/>
      <charset val="134"/>
    </font>
    <font>
      <sz val="9"/>
      <name val="仿宋"/>
      <charset val="134"/>
    </font>
    <font>
      <b/>
      <sz val="12"/>
      <name val="宋体"/>
      <charset val="134"/>
    </font>
    <font>
      <sz val="8"/>
      <name val="仿宋"/>
      <charset val="134"/>
    </font>
    <font>
      <sz val="12"/>
      <color indexed="10"/>
      <name val="宋体"/>
      <charset val="134"/>
    </font>
    <font>
      <b/>
      <sz val="20"/>
      <name val="宋体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12"/>
      <color indexed="60"/>
      <name val="宋体"/>
      <charset val="134"/>
    </font>
    <font>
      <sz val="12"/>
      <color indexed="63"/>
      <name val="宋体"/>
      <charset val="134"/>
    </font>
    <font>
      <sz val="12"/>
      <color indexed="37"/>
      <name val="宋体"/>
      <charset val="134"/>
    </font>
    <font>
      <sz val="12"/>
      <color indexed="23"/>
      <name val="宋体"/>
      <charset val="134"/>
    </font>
    <font>
      <sz val="12"/>
      <color indexed="5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  <font>
      <sz val="18"/>
      <name val="方正小标宋简体"/>
      <family val="3"/>
      <charset val="134"/>
    </font>
    <font>
      <sz val="12"/>
      <name val="仿宋_GB2312"/>
      <family val="3"/>
      <charset val="134"/>
    </font>
    <font>
      <b/>
      <sz val="11"/>
      <name val="仿宋_GB2312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55"/>
      </patternFill>
    </fill>
    <fill>
      <patternFill patternType="solid">
        <fgColor indexed="41"/>
        <bgColor indexed="31"/>
      </patternFill>
    </fill>
    <fill>
      <patternFill patternType="solid">
        <fgColor indexed="37"/>
        <bgColor indexed="10"/>
      </patternFill>
    </fill>
    <fill>
      <patternFill patternType="solid">
        <fgColor indexed="8"/>
        <bgColor indexed="18"/>
      </patternFill>
    </fill>
    <fill>
      <patternFill patternType="solid">
        <fgColor indexed="26"/>
        <bgColor indexed="9"/>
      </patternFill>
    </fill>
    <fill>
      <patternFill patternType="solid">
        <fgColor indexed="46"/>
        <bgColor indexed="47"/>
      </patternFill>
    </fill>
    <fill>
      <patternFill patternType="solid">
        <fgColor indexed="42"/>
        <bgColor indexed="27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7">
    <xf numFmtId="0" fontId="0" fillId="0" borderId="0">
      <alignment vertical="center"/>
    </xf>
    <xf numFmtId="0" fontId="18" fillId="0" borderId="0" applyNumberFormat="0" applyFill="0" applyBorder="0" applyProtection="0">
      <alignment vertical="center"/>
    </xf>
    <xf numFmtId="0" fontId="18" fillId="0" borderId="0" applyNumberFormat="0" applyFill="0" applyBorder="0" applyProtection="0">
      <alignment vertical="center"/>
    </xf>
    <xf numFmtId="0" fontId="17" fillId="6" borderId="0" applyNumberFormat="0" applyBorder="0" applyProtection="0">
      <alignment vertical="center"/>
    </xf>
    <xf numFmtId="0" fontId="19" fillId="7" borderId="0" applyNumberFormat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1" fillId="0" borderId="0" applyNumberFormat="0" applyFill="0" applyBorder="0" applyProtection="0">
      <alignment vertical="center"/>
    </xf>
    <xf numFmtId="0" fontId="21" fillId="8" borderId="0" applyNumberFormat="0" applyBorder="0" applyProtection="0">
      <alignment vertical="center"/>
    </xf>
    <xf numFmtId="0" fontId="20" fillId="7" borderId="10" applyNumberFormat="0" applyProtection="0">
      <alignment vertical="center"/>
    </xf>
    <xf numFmtId="0" fontId="18" fillId="0" borderId="0" applyNumberFormat="0" applyFill="0" applyBorder="0" applyProtection="0">
      <alignment vertical="center"/>
    </xf>
    <xf numFmtId="0" fontId="18" fillId="4" borderId="0" applyNumberFormat="0" applyBorder="0" applyProtection="0">
      <alignment vertical="center"/>
    </xf>
    <xf numFmtId="0" fontId="17" fillId="3" borderId="0" applyNumberFormat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18" fillId="0" borderId="0" applyNumberFormat="0" applyFill="0" applyBorder="0" applyProtection="0">
      <alignment vertical="center"/>
    </xf>
    <xf numFmtId="0" fontId="17" fillId="5" borderId="0" applyNumberFormat="0" applyBorder="0" applyProtection="0">
      <alignment vertical="center"/>
    </xf>
    <xf numFmtId="0" fontId="23" fillId="9" borderId="0" applyNumberFormat="0" applyBorder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1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1" fontId="8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31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31" fontId="8" fillId="0" borderId="0" xfId="0" applyNumberFormat="1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0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8" fillId="0" borderId="12" xfId="0" applyFont="1" applyBorder="1" applyAlignment="1">
      <alignment horizontal="right" vertical="center"/>
    </xf>
  </cellXfs>
  <cellStyles count="17">
    <cellStyle name="Accent" xfId="2"/>
    <cellStyle name="Accent 1" xfId="3"/>
    <cellStyle name="Accent 2" xfId="11"/>
    <cellStyle name="Accent 3" xfId="10"/>
    <cellStyle name="Bad" xfId="7"/>
    <cellStyle name="Error" xfId="15"/>
    <cellStyle name="Footnote" xfId="13"/>
    <cellStyle name="Good" xfId="16"/>
    <cellStyle name="Heading" xfId="1"/>
    <cellStyle name="Heading 1" xfId="14"/>
    <cellStyle name="Heading 2" xfId="9"/>
    <cellStyle name="Neutral" xfId="4"/>
    <cellStyle name="Note" xfId="8"/>
    <cellStyle name="Status" xfId="5"/>
    <cellStyle name="Text" xfId="12"/>
    <cellStyle name="Warning" xfId="6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workbookViewId="0">
      <selection activeCell="J27" sqref="J27"/>
    </sheetView>
  </sheetViews>
  <sheetFormatPr defaultColWidth="10.625" defaultRowHeight="14.25"/>
  <cols>
    <col min="1" max="1" width="9.625" customWidth="1"/>
    <col min="2" max="2" width="11.125" customWidth="1"/>
    <col min="3" max="3" width="7.625" customWidth="1"/>
    <col min="4" max="7" width="9.625" customWidth="1"/>
    <col min="8" max="8" width="6" customWidth="1"/>
    <col min="9" max="9" width="9.625" customWidth="1"/>
    <col min="10" max="10" width="6.25" customWidth="1"/>
    <col min="11" max="11" width="6" customWidth="1"/>
    <col min="12" max="12" width="12.25" customWidth="1"/>
    <col min="13" max="13" width="8" customWidth="1"/>
    <col min="14" max="14" width="8.25" customWidth="1"/>
  </cols>
  <sheetData>
    <row r="1" spans="1:14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30.75" customHeight="1">
      <c r="A3" s="40" t="s">
        <v>1</v>
      </c>
      <c r="B3" s="40" t="s">
        <v>2</v>
      </c>
      <c r="C3" s="41" t="s">
        <v>3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39" customHeight="1">
      <c r="A4" s="40"/>
      <c r="B4" s="40"/>
      <c r="C4" s="40"/>
      <c r="D4" s="32" t="s">
        <v>4</v>
      </c>
      <c r="E4" s="32" t="s">
        <v>5</v>
      </c>
      <c r="F4" s="32" t="s">
        <v>6</v>
      </c>
      <c r="G4" s="32" t="s">
        <v>7</v>
      </c>
      <c r="H4" s="32" t="s">
        <v>8</v>
      </c>
      <c r="I4" s="32" t="s">
        <v>9</v>
      </c>
      <c r="J4" s="32" t="s">
        <v>10</v>
      </c>
      <c r="K4" s="32" t="s">
        <v>11</v>
      </c>
      <c r="L4" s="35" t="s">
        <v>12</v>
      </c>
      <c r="M4" s="35" t="s">
        <v>13</v>
      </c>
      <c r="N4" s="32" t="s">
        <v>14</v>
      </c>
    </row>
    <row r="5" spans="1:14" ht="20.100000000000001" customHeight="1">
      <c r="A5" s="32">
        <v>2005</v>
      </c>
      <c r="B5" s="32">
        <v>14235</v>
      </c>
      <c r="C5" s="32">
        <f t="shared" ref="C5:C16" si="0">D5+E5+F5+G5+H5+I5+J5+K5+L5+M5+N5</f>
        <v>12726</v>
      </c>
      <c r="D5" s="32">
        <v>1030</v>
      </c>
      <c r="E5" s="32">
        <v>1377</v>
      </c>
      <c r="F5" s="32">
        <v>687</v>
      </c>
      <c r="G5" s="32">
        <v>51</v>
      </c>
      <c r="H5" s="32"/>
      <c r="I5" s="32">
        <v>6946</v>
      </c>
      <c r="J5" s="32">
        <v>113</v>
      </c>
      <c r="K5" s="32"/>
      <c r="L5" s="32">
        <v>2522</v>
      </c>
      <c r="M5" s="32"/>
      <c r="N5" s="32"/>
    </row>
    <row r="6" spans="1:14" ht="20.100000000000001" customHeight="1">
      <c r="A6" s="32">
        <v>2006</v>
      </c>
      <c r="B6" s="32">
        <v>13946</v>
      </c>
      <c r="C6" s="32">
        <f t="shared" si="0"/>
        <v>13906</v>
      </c>
      <c r="D6" s="32">
        <v>2506</v>
      </c>
      <c r="E6" s="32">
        <v>8105</v>
      </c>
      <c r="F6" s="32">
        <v>1947</v>
      </c>
      <c r="G6" s="32">
        <v>40</v>
      </c>
      <c r="H6" s="32"/>
      <c r="I6" s="32">
        <v>1308</v>
      </c>
      <c r="J6" s="32"/>
      <c r="K6" s="32"/>
      <c r="L6" s="32"/>
      <c r="M6" s="32"/>
      <c r="N6" s="32"/>
    </row>
    <row r="7" spans="1:14" ht="20.100000000000001" customHeight="1">
      <c r="A7" s="32">
        <v>2007</v>
      </c>
      <c r="B7" s="32">
        <v>15730</v>
      </c>
      <c r="C7" s="32">
        <f t="shared" si="0"/>
        <v>16095</v>
      </c>
      <c r="D7" s="32">
        <v>615</v>
      </c>
      <c r="E7" s="32">
        <v>11252</v>
      </c>
      <c r="F7" s="32">
        <v>1756</v>
      </c>
      <c r="G7" s="32">
        <v>362</v>
      </c>
      <c r="H7" s="32"/>
      <c r="I7" s="32">
        <v>2110</v>
      </c>
      <c r="J7" s="32"/>
      <c r="K7" s="32"/>
      <c r="L7" s="32"/>
      <c r="M7" s="32"/>
      <c r="N7" s="32"/>
    </row>
    <row r="8" spans="1:14" ht="20.100000000000001" customHeight="1">
      <c r="A8" s="32">
        <v>2008</v>
      </c>
      <c r="B8" s="32">
        <v>16680</v>
      </c>
      <c r="C8" s="32">
        <f t="shared" si="0"/>
        <v>19202</v>
      </c>
      <c r="D8" s="32">
        <v>1110</v>
      </c>
      <c r="E8" s="32">
        <v>11938</v>
      </c>
      <c r="F8" s="32">
        <v>3949</v>
      </c>
      <c r="G8" s="32">
        <v>550</v>
      </c>
      <c r="H8" s="32"/>
      <c r="I8" s="32">
        <v>393</v>
      </c>
      <c r="J8" s="32">
        <v>100</v>
      </c>
      <c r="K8" s="32"/>
      <c r="L8" s="32">
        <v>1162</v>
      </c>
      <c r="M8" s="32"/>
      <c r="N8" s="32"/>
    </row>
    <row r="9" spans="1:14" ht="20.100000000000001" customHeight="1">
      <c r="A9" s="32">
        <v>2009</v>
      </c>
      <c r="B9" s="32"/>
      <c r="C9" s="32">
        <f t="shared" si="0"/>
        <v>15967</v>
      </c>
      <c r="D9" s="32">
        <v>1042</v>
      </c>
      <c r="E9" s="32">
        <v>5483</v>
      </c>
      <c r="F9" s="32">
        <v>5367</v>
      </c>
      <c r="G9" s="32">
        <v>850</v>
      </c>
      <c r="H9" s="32">
        <v>45</v>
      </c>
      <c r="I9" s="32">
        <v>1180</v>
      </c>
      <c r="J9" s="32">
        <v>200</v>
      </c>
      <c r="K9" s="32"/>
      <c r="L9" s="32">
        <v>1800</v>
      </c>
      <c r="M9" s="32"/>
      <c r="N9" s="32"/>
    </row>
    <row r="10" spans="1:14" ht="20.100000000000001" customHeight="1">
      <c r="A10" s="32">
        <v>2010</v>
      </c>
      <c r="B10" s="32">
        <v>7350</v>
      </c>
      <c r="C10" s="32">
        <f t="shared" si="0"/>
        <v>14080</v>
      </c>
      <c r="D10" s="32">
        <v>771</v>
      </c>
      <c r="E10" s="32">
        <v>3753</v>
      </c>
      <c r="F10" s="32">
        <v>5371</v>
      </c>
      <c r="G10" s="32">
        <v>243</v>
      </c>
      <c r="H10" s="32"/>
      <c r="I10" s="32">
        <v>1405</v>
      </c>
      <c r="J10" s="32">
        <v>200</v>
      </c>
      <c r="K10" s="32"/>
      <c r="L10" s="32">
        <v>2337</v>
      </c>
      <c r="M10" s="32"/>
      <c r="N10" s="32"/>
    </row>
    <row r="11" spans="1:14" ht="20.100000000000001" customHeight="1">
      <c r="A11" s="32">
        <v>2011</v>
      </c>
      <c r="B11" s="32"/>
      <c r="C11" s="32">
        <f t="shared" si="0"/>
        <v>16989</v>
      </c>
      <c r="D11" s="32">
        <v>932</v>
      </c>
      <c r="E11" s="32">
        <v>3410</v>
      </c>
      <c r="F11" s="32">
        <v>6844</v>
      </c>
      <c r="G11" s="32">
        <v>638</v>
      </c>
      <c r="H11" s="32">
        <v>49</v>
      </c>
      <c r="I11" s="32">
        <v>2453</v>
      </c>
      <c r="J11" s="32">
        <v>325</v>
      </c>
      <c r="K11" s="32"/>
      <c r="L11" s="32">
        <v>2338</v>
      </c>
      <c r="M11" s="32"/>
      <c r="N11" s="32"/>
    </row>
    <row r="12" spans="1:14" ht="20.100000000000001" customHeight="1">
      <c r="A12" s="32">
        <v>2012</v>
      </c>
      <c r="B12" s="32">
        <v>11285</v>
      </c>
      <c r="C12" s="32">
        <f t="shared" si="0"/>
        <v>17130</v>
      </c>
      <c r="D12" s="32">
        <v>2650</v>
      </c>
      <c r="E12" s="32">
        <v>2851</v>
      </c>
      <c r="F12" s="32">
        <v>7739</v>
      </c>
      <c r="G12" s="32">
        <v>679</v>
      </c>
      <c r="H12" s="32">
        <v>50</v>
      </c>
      <c r="I12" s="32">
        <v>1027</v>
      </c>
      <c r="J12" s="32">
        <v>400</v>
      </c>
      <c r="K12" s="32"/>
      <c r="L12" s="32">
        <v>1434</v>
      </c>
      <c r="M12" s="32"/>
      <c r="N12" s="32">
        <v>300</v>
      </c>
    </row>
    <row r="13" spans="1:14" ht="20.100000000000001" customHeight="1">
      <c r="A13" s="32">
        <v>2013</v>
      </c>
      <c r="B13" s="32">
        <v>10850</v>
      </c>
      <c r="C13" s="32">
        <f t="shared" si="0"/>
        <v>14633</v>
      </c>
      <c r="D13" s="32">
        <v>3891</v>
      </c>
      <c r="E13" s="32">
        <v>1866</v>
      </c>
      <c r="F13" s="32">
        <v>4692</v>
      </c>
      <c r="G13" s="32">
        <v>292</v>
      </c>
      <c r="H13" s="32">
        <v>42</v>
      </c>
      <c r="I13" s="32">
        <v>920</v>
      </c>
      <c r="J13" s="32">
        <v>575</v>
      </c>
      <c r="K13" s="32">
        <v>25</v>
      </c>
      <c r="L13" s="32">
        <v>2030</v>
      </c>
      <c r="M13" s="32"/>
      <c r="N13" s="32">
        <v>300</v>
      </c>
    </row>
    <row r="14" spans="1:14" s="30" customFormat="1" ht="20.100000000000001" customHeight="1">
      <c r="A14" s="33">
        <v>2014</v>
      </c>
      <c r="B14" s="33">
        <v>8180</v>
      </c>
      <c r="C14" s="32">
        <f t="shared" si="0"/>
        <v>12503</v>
      </c>
      <c r="D14" s="33">
        <v>786</v>
      </c>
      <c r="E14" s="33">
        <v>2276</v>
      </c>
      <c r="F14" s="33">
        <v>2761</v>
      </c>
      <c r="G14" s="33">
        <v>250</v>
      </c>
      <c r="H14" s="33"/>
      <c r="I14" s="33">
        <v>3859</v>
      </c>
      <c r="J14" s="33">
        <v>715</v>
      </c>
      <c r="K14" s="33">
        <v>50</v>
      </c>
      <c r="L14" s="33">
        <v>1506</v>
      </c>
      <c r="M14" s="33"/>
      <c r="N14" s="33">
        <v>300</v>
      </c>
    </row>
    <row r="15" spans="1:14" ht="20.100000000000001" customHeight="1">
      <c r="A15" s="32">
        <v>2015</v>
      </c>
      <c r="B15" s="32">
        <v>9420</v>
      </c>
      <c r="C15" s="32">
        <f t="shared" si="0"/>
        <v>10646</v>
      </c>
      <c r="D15" s="32">
        <v>1490</v>
      </c>
      <c r="E15" s="32">
        <v>1689</v>
      </c>
      <c r="F15" s="32">
        <v>2273</v>
      </c>
      <c r="G15" s="32">
        <v>310</v>
      </c>
      <c r="H15" s="32"/>
      <c r="I15" s="32">
        <v>2299</v>
      </c>
      <c r="J15" s="32">
        <v>725</v>
      </c>
      <c r="K15" s="32">
        <v>50</v>
      </c>
      <c r="L15" s="32">
        <v>1710</v>
      </c>
      <c r="M15" s="32"/>
      <c r="N15" s="32">
        <v>100</v>
      </c>
    </row>
    <row r="16" spans="1:14" ht="20.100000000000001" customHeight="1">
      <c r="A16" s="32">
        <v>2016</v>
      </c>
      <c r="B16" s="32">
        <v>5550</v>
      </c>
      <c r="C16" s="32">
        <f t="shared" si="0"/>
        <v>10287</v>
      </c>
      <c r="D16" s="32">
        <v>1442</v>
      </c>
      <c r="E16" s="32">
        <v>2362</v>
      </c>
      <c r="F16" s="32">
        <v>1468</v>
      </c>
      <c r="G16" s="32">
        <v>265</v>
      </c>
      <c r="H16" s="32"/>
      <c r="I16" s="32">
        <v>3217</v>
      </c>
      <c r="J16" s="32">
        <v>738</v>
      </c>
      <c r="K16" s="32">
        <v>50</v>
      </c>
      <c r="L16" s="32">
        <v>195</v>
      </c>
      <c r="M16" s="32">
        <v>450</v>
      </c>
      <c r="N16" s="32">
        <v>100</v>
      </c>
    </row>
    <row r="17" spans="1:14" ht="20.100000000000001" customHeight="1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1:14" s="31" customFormat="1" ht="20.100000000000001" customHeight="1">
      <c r="A18" s="34" t="s">
        <v>15</v>
      </c>
      <c r="B18" s="34">
        <f t="shared" ref="B18:N18" si="1">SUM(B5:B17)</f>
        <v>113226</v>
      </c>
      <c r="C18" s="34">
        <f t="shared" si="1"/>
        <v>174164</v>
      </c>
      <c r="D18" s="34">
        <f t="shared" si="1"/>
        <v>18265</v>
      </c>
      <c r="E18" s="34">
        <f t="shared" si="1"/>
        <v>56362</v>
      </c>
      <c r="F18" s="34">
        <f t="shared" si="1"/>
        <v>44854</v>
      </c>
      <c r="G18" s="34">
        <f t="shared" si="1"/>
        <v>4530</v>
      </c>
      <c r="H18" s="34">
        <f t="shared" si="1"/>
        <v>186</v>
      </c>
      <c r="I18" s="34">
        <f t="shared" si="1"/>
        <v>27117</v>
      </c>
      <c r="J18" s="34">
        <f t="shared" si="1"/>
        <v>4091</v>
      </c>
      <c r="K18" s="34">
        <f t="shared" si="1"/>
        <v>175</v>
      </c>
      <c r="L18" s="34">
        <f t="shared" si="1"/>
        <v>17034</v>
      </c>
      <c r="M18" s="34">
        <f t="shared" si="1"/>
        <v>450</v>
      </c>
      <c r="N18" s="34">
        <f t="shared" si="1"/>
        <v>1100</v>
      </c>
    </row>
  </sheetData>
  <sheetProtection selectLockedCells="1" selectUnlockedCells="1"/>
  <mergeCells count="5">
    <mergeCell ref="D3:N3"/>
    <mergeCell ref="A3:A4"/>
    <mergeCell ref="B3:B4"/>
    <mergeCell ref="C3:C4"/>
    <mergeCell ref="A1:N2"/>
  </mergeCells>
  <phoneticPr fontId="26" type="noConversion"/>
  <pageMargins left="0.75" right="0.75" top="0.98" bottom="0.98" header="0.51" footer="0.51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R135"/>
  <sheetViews>
    <sheetView topLeftCell="A104" workbookViewId="0">
      <selection activeCell="C124" sqref="C124"/>
    </sheetView>
  </sheetViews>
  <sheetFormatPr defaultColWidth="9" defaultRowHeight="14.25"/>
  <cols>
    <col min="1" max="1" width="7.125" customWidth="1"/>
    <col min="2" max="2" width="23" customWidth="1"/>
    <col min="3" max="3" width="19.125" customWidth="1"/>
    <col min="4" max="4" width="15.25" style="3" customWidth="1"/>
    <col min="5" max="5" width="13.875" style="3" customWidth="1"/>
    <col min="6" max="6" width="7.75" customWidth="1"/>
    <col min="7" max="7" width="6.5" style="3" customWidth="1"/>
    <col min="8" max="8" width="7.125" customWidth="1"/>
    <col min="9" max="10" width="8.75" customWidth="1"/>
    <col min="11" max="11" width="14.75" customWidth="1"/>
    <col min="12" max="12" width="18.625" customWidth="1"/>
  </cols>
  <sheetData>
    <row r="1" spans="1:18" ht="23.25" customHeight="1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"/>
      <c r="M1" s="4"/>
      <c r="N1" s="4"/>
      <c r="O1" s="4"/>
      <c r="P1" s="4"/>
    </row>
    <row r="2" spans="1:18" ht="27" customHeight="1">
      <c r="A2" s="49" t="s">
        <v>17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8" ht="21" customHeight="1">
      <c r="A3" s="44" t="s">
        <v>18</v>
      </c>
      <c r="B3" s="44" t="s">
        <v>19</v>
      </c>
      <c r="C3" s="45" t="s">
        <v>20</v>
      </c>
      <c r="D3" s="44" t="s">
        <v>21</v>
      </c>
      <c r="E3" s="44" t="s">
        <v>22</v>
      </c>
      <c r="F3" s="44" t="s">
        <v>23</v>
      </c>
      <c r="G3" s="47" t="s">
        <v>24</v>
      </c>
      <c r="H3" s="50" t="s">
        <v>25</v>
      </c>
      <c r="I3" s="50"/>
      <c r="J3" s="51"/>
      <c r="K3" s="15"/>
    </row>
    <row r="4" spans="1:18" s="1" customFormat="1" ht="35.25" customHeight="1">
      <c r="A4" s="44"/>
      <c r="B4" s="44"/>
      <c r="C4" s="46"/>
      <c r="D4" s="44"/>
      <c r="E4" s="44"/>
      <c r="F4" s="44"/>
      <c r="G4" s="47"/>
      <c r="H4" s="5" t="s">
        <v>26</v>
      </c>
      <c r="I4" s="16" t="s">
        <v>27</v>
      </c>
      <c r="J4" s="17" t="s">
        <v>28</v>
      </c>
      <c r="K4" s="16" t="s">
        <v>29</v>
      </c>
    </row>
    <row r="5" spans="1:18" s="2" customFormat="1" ht="32.25" customHeight="1">
      <c r="A5" s="6">
        <v>1</v>
      </c>
      <c r="B5" s="7" t="s">
        <v>30</v>
      </c>
      <c r="C5" s="7" t="s">
        <v>31</v>
      </c>
      <c r="D5" s="8">
        <v>44556</v>
      </c>
      <c r="E5" s="6" t="s">
        <v>32</v>
      </c>
      <c r="F5" s="6" t="s">
        <v>33</v>
      </c>
      <c r="G5" s="9">
        <v>60</v>
      </c>
      <c r="H5" s="9">
        <v>52</v>
      </c>
      <c r="I5" s="6">
        <v>40</v>
      </c>
      <c r="J5" s="6">
        <f>SUM(H5*I5)</f>
        <v>2080</v>
      </c>
      <c r="K5" s="7">
        <v>66072100217</v>
      </c>
    </row>
    <row r="6" spans="1:18" s="2" customFormat="1" ht="32.25" customHeight="1">
      <c r="A6" s="6">
        <v>2</v>
      </c>
      <c r="B6" s="7" t="s">
        <v>30</v>
      </c>
      <c r="C6" s="7" t="s">
        <v>34</v>
      </c>
      <c r="D6" s="8">
        <v>44555</v>
      </c>
      <c r="E6" s="6" t="s">
        <v>35</v>
      </c>
      <c r="F6" s="6" t="s">
        <v>33</v>
      </c>
      <c r="G6" s="9">
        <v>70</v>
      </c>
      <c r="H6" s="9">
        <v>59</v>
      </c>
      <c r="I6" s="6">
        <v>40</v>
      </c>
      <c r="J6" s="6">
        <f t="shared" ref="J6:J111" si="0">SUM(H6*I6)</f>
        <v>2360</v>
      </c>
      <c r="K6" s="7">
        <v>66072100198</v>
      </c>
      <c r="R6" s="2" t="s">
        <v>36</v>
      </c>
    </row>
    <row r="7" spans="1:18" s="2" customFormat="1" ht="32.25" customHeight="1">
      <c r="A7" s="6">
        <v>3</v>
      </c>
      <c r="B7" s="7" t="s">
        <v>30</v>
      </c>
      <c r="C7" s="7" t="s">
        <v>34</v>
      </c>
      <c r="D7" s="8">
        <v>44555</v>
      </c>
      <c r="E7" s="6" t="s">
        <v>35</v>
      </c>
      <c r="F7" s="6" t="s">
        <v>33</v>
      </c>
      <c r="G7" s="9">
        <v>70</v>
      </c>
      <c r="H7" s="9">
        <v>59</v>
      </c>
      <c r="I7" s="6">
        <v>40</v>
      </c>
      <c r="J7" s="6">
        <f t="shared" si="0"/>
        <v>2360</v>
      </c>
      <c r="K7" s="7">
        <v>66072100199</v>
      </c>
    </row>
    <row r="8" spans="1:18" s="2" customFormat="1" ht="32.25" customHeight="1">
      <c r="A8" s="6">
        <v>4</v>
      </c>
      <c r="B8" s="7" t="s">
        <v>30</v>
      </c>
      <c r="C8" s="7" t="s">
        <v>37</v>
      </c>
      <c r="D8" s="8">
        <v>44546</v>
      </c>
      <c r="E8" s="6" t="s">
        <v>32</v>
      </c>
      <c r="F8" s="6" t="s">
        <v>33</v>
      </c>
      <c r="G8" s="9">
        <v>70</v>
      </c>
      <c r="H8" s="9">
        <v>62</v>
      </c>
      <c r="I8" s="6">
        <v>40</v>
      </c>
      <c r="J8" s="6">
        <f t="shared" si="0"/>
        <v>2480</v>
      </c>
      <c r="K8" s="7">
        <v>66072100201</v>
      </c>
    </row>
    <row r="9" spans="1:18" s="2" customFormat="1" ht="32.25" customHeight="1">
      <c r="A9" s="6">
        <v>5</v>
      </c>
      <c r="B9" s="7" t="s">
        <v>30</v>
      </c>
      <c r="C9" s="7" t="s">
        <v>37</v>
      </c>
      <c r="D9" s="8">
        <v>44546</v>
      </c>
      <c r="E9" s="6" t="s">
        <v>32</v>
      </c>
      <c r="F9" s="6" t="s">
        <v>33</v>
      </c>
      <c r="G9" s="9">
        <v>70</v>
      </c>
      <c r="H9" s="9">
        <v>61</v>
      </c>
      <c r="I9" s="6">
        <v>40</v>
      </c>
      <c r="J9" s="6">
        <f t="shared" si="0"/>
        <v>2440</v>
      </c>
      <c r="K9" s="7">
        <v>66072100207</v>
      </c>
    </row>
    <row r="10" spans="1:18" s="2" customFormat="1" ht="48.75" customHeight="1">
      <c r="A10" s="6">
        <v>6</v>
      </c>
      <c r="B10" s="7" t="s">
        <v>30</v>
      </c>
      <c r="C10" s="7" t="s">
        <v>30</v>
      </c>
      <c r="D10" s="8">
        <v>44541</v>
      </c>
      <c r="E10" s="6" t="s">
        <v>38</v>
      </c>
      <c r="F10" s="6" t="s">
        <v>4</v>
      </c>
      <c r="G10" s="9">
        <v>69</v>
      </c>
      <c r="H10" s="9">
        <v>59</v>
      </c>
      <c r="I10" s="6">
        <v>160</v>
      </c>
      <c r="J10" s="6">
        <f t="shared" si="0"/>
        <v>9440</v>
      </c>
      <c r="K10" s="7">
        <v>66072100142</v>
      </c>
    </row>
    <row r="11" spans="1:18" s="2" customFormat="1" ht="32.25" customHeight="1">
      <c r="A11" s="6">
        <v>7</v>
      </c>
      <c r="B11" s="7" t="s">
        <v>30</v>
      </c>
      <c r="C11" s="7" t="s">
        <v>30</v>
      </c>
      <c r="D11" s="8">
        <v>44542</v>
      </c>
      <c r="E11" s="6" t="s">
        <v>38</v>
      </c>
      <c r="F11" s="6" t="s">
        <v>4</v>
      </c>
      <c r="G11" s="9">
        <v>69</v>
      </c>
      <c r="H11" s="9">
        <v>58</v>
      </c>
      <c r="I11" s="6">
        <v>160</v>
      </c>
      <c r="J11" s="6">
        <f t="shared" si="0"/>
        <v>9280</v>
      </c>
      <c r="K11" s="7">
        <v>66072100143</v>
      </c>
    </row>
    <row r="12" spans="1:18" s="2" customFormat="1" ht="32.25" customHeight="1">
      <c r="A12" s="10" t="s">
        <v>39</v>
      </c>
      <c r="B12" s="11"/>
      <c r="C12" s="11"/>
      <c r="D12" s="12"/>
      <c r="E12" s="10"/>
      <c r="F12" s="10"/>
      <c r="G12" s="13">
        <f>SUM(G5:G11)</f>
        <v>478</v>
      </c>
      <c r="H12" s="13">
        <f t="shared" ref="H12:J12" si="1">SUM(H5:H11)</f>
        <v>410</v>
      </c>
      <c r="I12" s="13"/>
      <c r="J12" s="13">
        <f t="shared" si="1"/>
        <v>30440</v>
      </c>
      <c r="K12" s="11"/>
    </row>
    <row r="13" spans="1:18" s="2" customFormat="1" ht="32.25" customHeight="1">
      <c r="A13" s="6">
        <v>8</v>
      </c>
      <c r="B13" s="7" t="s">
        <v>40</v>
      </c>
      <c r="C13" s="7" t="s">
        <v>37</v>
      </c>
      <c r="D13" s="8">
        <v>44515</v>
      </c>
      <c r="E13" s="6" t="s">
        <v>38</v>
      </c>
      <c r="F13" s="6" t="s">
        <v>4</v>
      </c>
      <c r="G13" s="9">
        <v>68</v>
      </c>
      <c r="H13" s="9">
        <v>58</v>
      </c>
      <c r="I13" s="6">
        <v>160</v>
      </c>
      <c r="J13" s="6">
        <f t="shared" si="0"/>
        <v>9280</v>
      </c>
      <c r="K13" s="7">
        <v>66072100137</v>
      </c>
    </row>
    <row r="14" spans="1:18" s="2" customFormat="1" ht="32.25" customHeight="1">
      <c r="A14" s="6">
        <v>9</v>
      </c>
      <c r="B14" s="7" t="s">
        <v>40</v>
      </c>
      <c r="C14" s="7" t="s">
        <v>37</v>
      </c>
      <c r="D14" s="8">
        <v>44530</v>
      </c>
      <c r="E14" s="6" t="s">
        <v>41</v>
      </c>
      <c r="F14" s="6" t="s">
        <v>4</v>
      </c>
      <c r="G14" s="9">
        <v>70</v>
      </c>
      <c r="H14" s="9">
        <v>58</v>
      </c>
      <c r="I14" s="6">
        <v>160</v>
      </c>
      <c r="J14" s="6">
        <f t="shared" si="0"/>
        <v>9280</v>
      </c>
      <c r="K14" s="7">
        <v>66072100136</v>
      </c>
    </row>
    <row r="15" spans="1:18" s="2" customFormat="1" ht="32.25" customHeight="1">
      <c r="A15" s="6">
        <v>10</v>
      </c>
      <c r="B15" s="7" t="s">
        <v>40</v>
      </c>
      <c r="C15" s="7" t="s">
        <v>37</v>
      </c>
      <c r="D15" s="8">
        <v>44536</v>
      </c>
      <c r="E15" s="6" t="s">
        <v>38</v>
      </c>
      <c r="F15" s="6" t="s">
        <v>4</v>
      </c>
      <c r="G15" s="9">
        <v>69</v>
      </c>
      <c r="H15" s="9">
        <v>60</v>
      </c>
      <c r="I15" s="6">
        <v>160</v>
      </c>
      <c r="J15" s="6">
        <f t="shared" si="0"/>
        <v>9600</v>
      </c>
      <c r="K15" s="7">
        <v>66072100154</v>
      </c>
    </row>
    <row r="16" spans="1:18" s="2" customFormat="1" ht="32.25" customHeight="1">
      <c r="A16" s="6">
        <v>11</v>
      </c>
      <c r="B16" s="7" t="s">
        <v>40</v>
      </c>
      <c r="C16" s="7" t="s">
        <v>37</v>
      </c>
      <c r="D16" s="8">
        <v>44536</v>
      </c>
      <c r="E16" s="6" t="s">
        <v>42</v>
      </c>
      <c r="F16" s="6" t="s">
        <v>4</v>
      </c>
      <c r="G16" s="9">
        <v>70</v>
      </c>
      <c r="H16" s="9">
        <v>61</v>
      </c>
      <c r="I16" s="6">
        <v>160</v>
      </c>
      <c r="J16" s="6">
        <f t="shared" si="0"/>
        <v>9760</v>
      </c>
      <c r="K16" s="7">
        <v>66072100166</v>
      </c>
    </row>
    <row r="17" spans="1:12" s="2" customFormat="1" ht="49.5" customHeight="1">
      <c r="A17" s="6">
        <v>12</v>
      </c>
      <c r="B17" s="7" t="s">
        <v>40</v>
      </c>
      <c r="C17" s="7" t="s">
        <v>37</v>
      </c>
      <c r="D17" s="8">
        <v>44537</v>
      </c>
      <c r="E17" s="6" t="s">
        <v>38</v>
      </c>
      <c r="F17" s="6" t="s">
        <v>4</v>
      </c>
      <c r="G17" s="9">
        <v>69</v>
      </c>
      <c r="H17" s="9">
        <v>57</v>
      </c>
      <c r="I17" s="6">
        <v>160</v>
      </c>
      <c r="J17" s="6">
        <f t="shared" si="0"/>
        <v>9120</v>
      </c>
      <c r="K17" s="7">
        <v>66072100165</v>
      </c>
    </row>
    <row r="18" spans="1:12" s="2" customFormat="1" ht="48" customHeight="1">
      <c r="A18" s="6">
        <v>13</v>
      </c>
      <c r="B18" s="7" t="s">
        <v>40</v>
      </c>
      <c r="C18" s="7" t="s">
        <v>37</v>
      </c>
      <c r="D18" s="8">
        <v>44541</v>
      </c>
      <c r="E18" s="6" t="s">
        <v>41</v>
      </c>
      <c r="F18" s="6" t="s">
        <v>4</v>
      </c>
      <c r="G18" s="9">
        <v>70</v>
      </c>
      <c r="H18" s="9">
        <v>50</v>
      </c>
      <c r="I18" s="6">
        <v>160</v>
      </c>
      <c r="J18" s="6">
        <f t="shared" si="0"/>
        <v>8000</v>
      </c>
      <c r="K18" s="7">
        <v>66072100145</v>
      </c>
    </row>
    <row r="19" spans="1:12" s="2" customFormat="1" ht="32.25" customHeight="1">
      <c r="A19" s="6">
        <v>14</v>
      </c>
      <c r="B19" s="7" t="s">
        <v>40</v>
      </c>
      <c r="C19" s="7" t="s">
        <v>37</v>
      </c>
      <c r="D19" s="8">
        <v>44541</v>
      </c>
      <c r="E19" s="6" t="s">
        <v>38</v>
      </c>
      <c r="F19" s="6" t="s">
        <v>4</v>
      </c>
      <c r="G19" s="9">
        <v>70</v>
      </c>
      <c r="H19" s="9">
        <v>59</v>
      </c>
      <c r="I19" s="6">
        <v>160</v>
      </c>
      <c r="J19" s="6">
        <f t="shared" si="0"/>
        <v>9440</v>
      </c>
      <c r="K19" s="7">
        <v>66072100153</v>
      </c>
    </row>
    <row r="20" spans="1:12" s="2" customFormat="1" ht="43.5" customHeight="1">
      <c r="A20" s="6">
        <v>15</v>
      </c>
      <c r="B20" s="7" t="s">
        <v>40</v>
      </c>
      <c r="C20" s="7" t="s">
        <v>43</v>
      </c>
      <c r="D20" s="8">
        <v>44515</v>
      </c>
      <c r="E20" s="6" t="s">
        <v>44</v>
      </c>
      <c r="F20" s="6" t="s">
        <v>5</v>
      </c>
      <c r="G20" s="9">
        <v>44</v>
      </c>
      <c r="H20" s="9">
        <v>39</v>
      </c>
      <c r="I20" s="6">
        <v>160</v>
      </c>
      <c r="J20" s="6">
        <f t="shared" si="0"/>
        <v>6240</v>
      </c>
      <c r="K20" s="7">
        <v>66072100182</v>
      </c>
    </row>
    <row r="21" spans="1:12" s="2" customFormat="1" ht="32.25" customHeight="1">
      <c r="A21" s="6">
        <v>16</v>
      </c>
      <c r="B21" s="7" t="s">
        <v>40</v>
      </c>
      <c r="C21" s="7" t="s">
        <v>43</v>
      </c>
      <c r="D21" s="8">
        <v>44559</v>
      </c>
      <c r="E21" s="6" t="s">
        <v>44</v>
      </c>
      <c r="F21" s="6" t="s">
        <v>5</v>
      </c>
      <c r="G21" s="9">
        <v>23</v>
      </c>
      <c r="H21" s="9">
        <v>21</v>
      </c>
      <c r="I21" s="6">
        <v>160</v>
      </c>
      <c r="J21" s="6">
        <f t="shared" si="0"/>
        <v>3360</v>
      </c>
      <c r="K21" s="7">
        <v>66072100183</v>
      </c>
    </row>
    <row r="22" spans="1:12" s="2" customFormat="1" ht="32.25" customHeight="1">
      <c r="A22" s="6">
        <v>17</v>
      </c>
      <c r="B22" s="7" t="s">
        <v>40</v>
      </c>
      <c r="C22" s="7" t="s">
        <v>43</v>
      </c>
      <c r="D22" s="8">
        <v>44560</v>
      </c>
      <c r="E22" s="6" t="s">
        <v>44</v>
      </c>
      <c r="F22" s="6" t="s">
        <v>5</v>
      </c>
      <c r="G22" s="9">
        <v>60</v>
      </c>
      <c r="H22" s="9">
        <v>51</v>
      </c>
      <c r="I22" s="6">
        <v>160</v>
      </c>
      <c r="J22" s="6">
        <f t="shared" si="0"/>
        <v>8160</v>
      </c>
      <c r="K22" s="7">
        <v>66072100202</v>
      </c>
    </row>
    <row r="23" spans="1:12" s="2" customFormat="1" ht="32.25" customHeight="1">
      <c r="A23" s="6">
        <v>18</v>
      </c>
      <c r="B23" s="7" t="s">
        <v>40</v>
      </c>
      <c r="C23" s="7" t="s">
        <v>43</v>
      </c>
      <c r="D23" s="8">
        <v>44568</v>
      </c>
      <c r="E23" s="6" t="s">
        <v>44</v>
      </c>
      <c r="F23" s="6" t="s">
        <v>5</v>
      </c>
      <c r="G23" s="9">
        <v>51</v>
      </c>
      <c r="H23" s="9">
        <v>42</v>
      </c>
      <c r="I23" s="6">
        <v>160</v>
      </c>
      <c r="J23" s="6">
        <f t="shared" si="0"/>
        <v>6720</v>
      </c>
      <c r="K23" s="7">
        <v>66072100204</v>
      </c>
      <c r="L23" s="2" t="s">
        <v>45</v>
      </c>
    </row>
    <row r="24" spans="1:12" s="2" customFormat="1" ht="32.25" customHeight="1">
      <c r="A24" s="6">
        <v>19</v>
      </c>
      <c r="B24" s="7" t="s">
        <v>40</v>
      </c>
      <c r="C24" s="7" t="s">
        <v>37</v>
      </c>
      <c r="D24" s="8">
        <v>44574</v>
      </c>
      <c r="E24" s="6" t="s">
        <v>41</v>
      </c>
      <c r="F24" s="6" t="s">
        <v>4</v>
      </c>
      <c r="G24" s="9">
        <v>7</v>
      </c>
      <c r="H24" s="9">
        <v>3</v>
      </c>
      <c r="I24" s="6">
        <v>160</v>
      </c>
      <c r="J24" s="6">
        <f t="shared" ref="J24" si="2">SUM(H24*I24)</f>
        <v>480</v>
      </c>
      <c r="K24" s="7" t="s">
        <v>46</v>
      </c>
      <c r="L24" s="2" t="s">
        <v>47</v>
      </c>
    </row>
    <row r="25" spans="1:12" s="2" customFormat="1" ht="32.25" customHeight="1">
      <c r="A25" s="6">
        <v>20</v>
      </c>
      <c r="B25" s="7" t="s">
        <v>40</v>
      </c>
      <c r="C25" s="7" t="s">
        <v>48</v>
      </c>
      <c r="D25" s="8">
        <v>44581</v>
      </c>
      <c r="E25" s="6" t="s">
        <v>38</v>
      </c>
      <c r="F25" s="6" t="s">
        <v>4</v>
      </c>
      <c r="G25" s="9">
        <v>47</v>
      </c>
      <c r="H25" s="9">
        <v>38</v>
      </c>
      <c r="I25" s="6">
        <v>160</v>
      </c>
      <c r="J25" s="6">
        <f t="shared" si="0"/>
        <v>6080</v>
      </c>
      <c r="K25" s="7">
        <v>66072100208</v>
      </c>
    </row>
    <row r="26" spans="1:12" s="2" customFormat="1" ht="32.25" customHeight="1">
      <c r="A26" s="6">
        <v>21</v>
      </c>
      <c r="B26" s="7" t="s">
        <v>40</v>
      </c>
      <c r="C26" s="7" t="s">
        <v>48</v>
      </c>
      <c r="D26" s="8">
        <v>44581</v>
      </c>
      <c r="E26" s="6" t="s">
        <v>38</v>
      </c>
      <c r="F26" s="6" t="s">
        <v>4</v>
      </c>
      <c r="G26" s="9">
        <v>53</v>
      </c>
      <c r="H26" s="9">
        <v>46</v>
      </c>
      <c r="I26" s="6">
        <v>160</v>
      </c>
      <c r="J26" s="6">
        <f t="shared" si="0"/>
        <v>7360</v>
      </c>
      <c r="K26" s="7">
        <v>66072100210</v>
      </c>
    </row>
    <row r="27" spans="1:12" s="2" customFormat="1" ht="32.25" customHeight="1">
      <c r="A27" s="6">
        <v>22</v>
      </c>
      <c r="B27" s="7" t="s">
        <v>40</v>
      </c>
      <c r="C27" s="7" t="s">
        <v>48</v>
      </c>
      <c r="D27" s="8">
        <v>44582</v>
      </c>
      <c r="E27" s="6" t="s">
        <v>38</v>
      </c>
      <c r="F27" s="6" t="s">
        <v>4</v>
      </c>
      <c r="G27" s="9">
        <v>53</v>
      </c>
      <c r="H27" s="9">
        <v>43</v>
      </c>
      <c r="I27" s="6">
        <v>160</v>
      </c>
      <c r="J27" s="6">
        <f t="shared" si="0"/>
        <v>6880</v>
      </c>
      <c r="K27" s="7">
        <v>66072100211</v>
      </c>
    </row>
    <row r="28" spans="1:12" s="2" customFormat="1" ht="32.25" customHeight="1">
      <c r="A28" s="6">
        <v>23</v>
      </c>
      <c r="B28" s="7" t="s">
        <v>40</v>
      </c>
      <c r="C28" s="7" t="s">
        <v>48</v>
      </c>
      <c r="D28" s="8">
        <v>44539</v>
      </c>
      <c r="E28" s="6" t="s">
        <v>49</v>
      </c>
      <c r="F28" s="6" t="s">
        <v>33</v>
      </c>
      <c r="G28" s="9">
        <v>46</v>
      </c>
      <c r="H28" s="9">
        <v>23</v>
      </c>
      <c r="I28" s="6">
        <v>40</v>
      </c>
      <c r="J28" s="6">
        <f t="shared" si="0"/>
        <v>920</v>
      </c>
      <c r="K28" s="7">
        <v>66072100193</v>
      </c>
    </row>
    <row r="29" spans="1:12" s="2" customFormat="1" ht="32.25" customHeight="1">
      <c r="A29" s="6">
        <v>24</v>
      </c>
      <c r="B29" s="7" t="s">
        <v>40</v>
      </c>
      <c r="C29" s="7" t="s">
        <v>48</v>
      </c>
      <c r="D29" s="8">
        <v>44559</v>
      </c>
      <c r="E29" s="6" t="s">
        <v>49</v>
      </c>
      <c r="F29" s="6" t="s">
        <v>33</v>
      </c>
      <c r="G29" s="9">
        <v>32</v>
      </c>
      <c r="H29" s="9">
        <v>30</v>
      </c>
      <c r="I29" s="6">
        <v>40</v>
      </c>
      <c r="J29" s="6">
        <f t="shared" si="0"/>
        <v>1200</v>
      </c>
      <c r="K29" s="7">
        <v>66072100195</v>
      </c>
      <c r="L29" s="2" t="s">
        <v>47</v>
      </c>
    </row>
    <row r="30" spans="1:12" s="2" customFormat="1" ht="32.25" customHeight="1">
      <c r="A30" s="6">
        <v>25</v>
      </c>
      <c r="B30" s="7" t="s">
        <v>40</v>
      </c>
      <c r="C30" s="7" t="s">
        <v>48</v>
      </c>
      <c r="D30" s="8">
        <v>44539</v>
      </c>
      <c r="E30" s="6" t="s">
        <v>50</v>
      </c>
      <c r="F30" s="6" t="s">
        <v>33</v>
      </c>
      <c r="G30" s="9">
        <v>32</v>
      </c>
      <c r="H30" s="9">
        <v>16</v>
      </c>
      <c r="I30" s="6">
        <v>40</v>
      </c>
      <c r="J30" s="6">
        <f t="shared" si="0"/>
        <v>640</v>
      </c>
      <c r="K30" s="7">
        <v>66072100196</v>
      </c>
    </row>
    <row r="31" spans="1:12" s="2" customFormat="1" ht="32.25" customHeight="1">
      <c r="A31" s="6">
        <v>26</v>
      </c>
      <c r="B31" s="7" t="s">
        <v>40</v>
      </c>
      <c r="C31" s="7" t="s">
        <v>48</v>
      </c>
      <c r="D31" s="8">
        <v>44539</v>
      </c>
      <c r="E31" s="6" t="s">
        <v>50</v>
      </c>
      <c r="F31" s="6" t="s">
        <v>33</v>
      </c>
      <c r="G31" s="9">
        <v>45</v>
      </c>
      <c r="H31" s="9">
        <v>42</v>
      </c>
      <c r="I31" s="6">
        <v>40</v>
      </c>
      <c r="J31" s="6">
        <f t="shared" si="0"/>
        <v>1680</v>
      </c>
      <c r="K31" s="7">
        <v>66072100197</v>
      </c>
    </row>
    <row r="32" spans="1:12" s="2" customFormat="1" ht="32.25" customHeight="1">
      <c r="A32" s="10" t="s">
        <v>39</v>
      </c>
      <c r="B32" s="11"/>
      <c r="C32" s="11"/>
      <c r="D32" s="12"/>
      <c r="E32" s="10"/>
      <c r="F32" s="10"/>
      <c r="G32" s="13">
        <f>SUM(G13:G31)</f>
        <v>979</v>
      </c>
      <c r="H32" s="13">
        <f t="shared" ref="H32:J32" si="3">SUM(H13:H31)</f>
        <v>797</v>
      </c>
      <c r="I32" s="13"/>
      <c r="J32" s="13">
        <f t="shared" si="3"/>
        <v>114200</v>
      </c>
      <c r="K32" s="7"/>
    </row>
    <row r="33" spans="1:12" s="2" customFormat="1" ht="32.25" customHeight="1">
      <c r="A33" s="6">
        <v>27</v>
      </c>
      <c r="B33" s="7" t="s">
        <v>51</v>
      </c>
      <c r="C33" s="7" t="s">
        <v>51</v>
      </c>
      <c r="D33" s="8">
        <v>44512</v>
      </c>
      <c r="E33" s="6" t="s">
        <v>52</v>
      </c>
      <c r="F33" s="6" t="s">
        <v>5</v>
      </c>
      <c r="G33" s="9">
        <v>55</v>
      </c>
      <c r="H33" s="9">
        <v>49</v>
      </c>
      <c r="I33" s="6">
        <v>160</v>
      </c>
      <c r="J33" s="6">
        <f t="shared" si="0"/>
        <v>7840</v>
      </c>
      <c r="K33" s="7">
        <v>66072100130</v>
      </c>
    </row>
    <row r="34" spans="1:12" s="2" customFormat="1" ht="32.25" customHeight="1">
      <c r="A34" s="6">
        <v>28</v>
      </c>
      <c r="B34" s="7" t="s">
        <v>51</v>
      </c>
      <c r="C34" s="7" t="s">
        <v>51</v>
      </c>
      <c r="D34" s="8">
        <v>44512</v>
      </c>
      <c r="E34" s="6" t="s">
        <v>52</v>
      </c>
      <c r="F34" s="6" t="s">
        <v>5</v>
      </c>
      <c r="G34" s="9">
        <v>59</v>
      </c>
      <c r="H34" s="9">
        <v>52</v>
      </c>
      <c r="I34" s="6">
        <v>160</v>
      </c>
      <c r="J34" s="6">
        <f t="shared" si="0"/>
        <v>8320</v>
      </c>
      <c r="K34" s="7">
        <v>66072100131</v>
      </c>
    </row>
    <row r="35" spans="1:12" s="2" customFormat="1" ht="32.25" customHeight="1">
      <c r="A35" s="6">
        <v>29</v>
      </c>
      <c r="B35" s="7" t="s">
        <v>51</v>
      </c>
      <c r="C35" s="7" t="s">
        <v>51</v>
      </c>
      <c r="D35" s="8">
        <v>44541</v>
      </c>
      <c r="E35" s="6" t="s">
        <v>52</v>
      </c>
      <c r="F35" s="6" t="s">
        <v>5</v>
      </c>
      <c r="G35" s="9">
        <v>62</v>
      </c>
      <c r="H35" s="9">
        <v>56</v>
      </c>
      <c r="I35" s="6">
        <v>160</v>
      </c>
      <c r="J35" s="6">
        <f t="shared" si="0"/>
        <v>8960</v>
      </c>
      <c r="K35" s="7">
        <v>66072100144</v>
      </c>
    </row>
    <row r="36" spans="1:12" s="2" customFormat="1" ht="32.25" customHeight="1">
      <c r="A36" s="6">
        <v>30</v>
      </c>
      <c r="B36" s="7" t="s">
        <v>51</v>
      </c>
      <c r="C36" s="7" t="s">
        <v>51</v>
      </c>
      <c r="D36" s="8">
        <v>44515</v>
      </c>
      <c r="E36" s="6" t="s">
        <v>52</v>
      </c>
      <c r="F36" s="6" t="s">
        <v>5</v>
      </c>
      <c r="G36" s="9">
        <v>54</v>
      </c>
      <c r="H36" s="9">
        <v>49</v>
      </c>
      <c r="I36" s="6">
        <v>160</v>
      </c>
      <c r="J36" s="6">
        <f t="shared" si="0"/>
        <v>7840</v>
      </c>
      <c r="K36" s="7">
        <v>66072100147</v>
      </c>
      <c r="L36" s="2" t="s">
        <v>36</v>
      </c>
    </row>
    <row r="37" spans="1:12" s="2" customFormat="1" ht="32.25" customHeight="1">
      <c r="A37" s="6">
        <v>31</v>
      </c>
      <c r="B37" s="7" t="s">
        <v>51</v>
      </c>
      <c r="C37" s="7" t="s">
        <v>51</v>
      </c>
      <c r="D37" s="8">
        <v>44546</v>
      </c>
      <c r="E37" s="6" t="s">
        <v>52</v>
      </c>
      <c r="F37" s="6" t="s">
        <v>4</v>
      </c>
      <c r="G37" s="9">
        <v>65</v>
      </c>
      <c r="H37" s="9">
        <v>58</v>
      </c>
      <c r="I37" s="6">
        <v>160</v>
      </c>
      <c r="J37" s="6">
        <f t="shared" si="0"/>
        <v>9280</v>
      </c>
      <c r="K37" s="7">
        <v>66072100155</v>
      </c>
    </row>
    <row r="38" spans="1:12" s="2" customFormat="1" ht="32.25" customHeight="1">
      <c r="A38" s="6">
        <v>32</v>
      </c>
      <c r="B38" s="7" t="s">
        <v>51</v>
      </c>
      <c r="C38" s="7" t="s">
        <v>51</v>
      </c>
      <c r="D38" s="8">
        <v>44545</v>
      </c>
      <c r="E38" s="6" t="s">
        <v>52</v>
      </c>
      <c r="F38" s="6" t="s">
        <v>4</v>
      </c>
      <c r="G38" s="9">
        <v>58</v>
      </c>
      <c r="H38" s="9">
        <v>51</v>
      </c>
      <c r="I38" s="6">
        <v>160</v>
      </c>
      <c r="J38" s="6">
        <f t="shared" si="0"/>
        <v>8160</v>
      </c>
      <c r="K38" s="7">
        <v>66072100156</v>
      </c>
    </row>
    <row r="39" spans="1:12" s="2" customFormat="1" ht="32.25" customHeight="1">
      <c r="A39" s="6">
        <v>33</v>
      </c>
      <c r="B39" s="7" t="s">
        <v>51</v>
      </c>
      <c r="C39" s="7" t="s">
        <v>51</v>
      </c>
      <c r="D39" s="8">
        <v>44558</v>
      </c>
      <c r="E39" s="6" t="s">
        <v>52</v>
      </c>
      <c r="F39" s="6" t="s">
        <v>4</v>
      </c>
      <c r="G39" s="9">
        <v>64</v>
      </c>
      <c r="H39" s="9">
        <v>56</v>
      </c>
      <c r="I39" s="6">
        <v>160</v>
      </c>
      <c r="J39" s="6">
        <f t="shared" si="0"/>
        <v>8960</v>
      </c>
      <c r="K39" s="7">
        <v>66072100191</v>
      </c>
    </row>
    <row r="40" spans="1:12" s="2" customFormat="1" ht="32.25" customHeight="1">
      <c r="A40" s="6">
        <v>34</v>
      </c>
      <c r="B40" s="7" t="s">
        <v>51</v>
      </c>
      <c r="C40" s="7" t="s">
        <v>51</v>
      </c>
      <c r="D40" s="8">
        <v>44558</v>
      </c>
      <c r="E40" s="6" t="s">
        <v>52</v>
      </c>
      <c r="F40" s="6" t="s">
        <v>4</v>
      </c>
      <c r="G40" s="9">
        <v>70</v>
      </c>
      <c r="H40" s="9">
        <v>64</v>
      </c>
      <c r="I40" s="6">
        <v>160</v>
      </c>
      <c r="J40" s="6">
        <f t="shared" si="0"/>
        <v>10240</v>
      </c>
      <c r="K40" s="7">
        <v>66072100192</v>
      </c>
    </row>
    <row r="41" spans="1:12" s="2" customFormat="1" ht="32.25" customHeight="1">
      <c r="A41" s="6">
        <v>35</v>
      </c>
      <c r="B41" s="7" t="s">
        <v>51</v>
      </c>
      <c r="C41" s="7" t="s">
        <v>51</v>
      </c>
      <c r="D41" s="8">
        <v>44549</v>
      </c>
      <c r="E41" s="6" t="s">
        <v>52</v>
      </c>
      <c r="F41" s="6" t="s">
        <v>4</v>
      </c>
      <c r="G41" s="9">
        <v>52</v>
      </c>
      <c r="H41" s="9">
        <v>46</v>
      </c>
      <c r="I41" s="6">
        <v>160</v>
      </c>
      <c r="J41" s="6">
        <f t="shared" si="0"/>
        <v>7360</v>
      </c>
      <c r="K41" s="7">
        <v>66072100167</v>
      </c>
    </row>
    <row r="42" spans="1:12" s="2" customFormat="1" ht="32.25" customHeight="1">
      <c r="A42" s="6">
        <v>36</v>
      </c>
      <c r="B42" s="7" t="s">
        <v>51</v>
      </c>
      <c r="C42" s="7" t="s">
        <v>51</v>
      </c>
      <c r="D42" s="8">
        <v>44549</v>
      </c>
      <c r="E42" s="6" t="s">
        <v>52</v>
      </c>
      <c r="F42" s="6" t="s">
        <v>4</v>
      </c>
      <c r="G42" s="9">
        <v>50</v>
      </c>
      <c r="H42" s="9">
        <v>44</v>
      </c>
      <c r="I42" s="6">
        <v>160</v>
      </c>
      <c r="J42" s="6">
        <f t="shared" si="0"/>
        <v>7040</v>
      </c>
      <c r="K42" s="7">
        <v>66072100168</v>
      </c>
    </row>
    <row r="43" spans="1:12" s="2" customFormat="1" ht="32.25" customHeight="1">
      <c r="A43" s="14" t="s">
        <v>39</v>
      </c>
      <c r="B43" s="11"/>
      <c r="C43" s="11"/>
      <c r="D43" s="12"/>
      <c r="E43" s="10"/>
      <c r="F43" s="10"/>
      <c r="G43" s="13">
        <f>SUM(G33:G42)</f>
        <v>589</v>
      </c>
      <c r="H43" s="13">
        <f t="shared" ref="H43:J43" si="4">SUM(H33:H42)</f>
        <v>525</v>
      </c>
      <c r="I43" s="13"/>
      <c r="J43" s="13">
        <f t="shared" si="4"/>
        <v>84000</v>
      </c>
      <c r="K43" s="7"/>
    </row>
    <row r="44" spans="1:12" s="2" customFormat="1" ht="32.25" customHeight="1">
      <c r="A44" s="6">
        <v>37</v>
      </c>
      <c r="B44" s="7" t="s">
        <v>53</v>
      </c>
      <c r="C44" s="7" t="s">
        <v>31</v>
      </c>
      <c r="D44" s="8">
        <v>44519</v>
      </c>
      <c r="E44" s="6" t="s">
        <v>54</v>
      </c>
      <c r="F44" s="6" t="s">
        <v>4</v>
      </c>
      <c r="G44" s="9">
        <v>65</v>
      </c>
      <c r="H44" s="9">
        <v>56</v>
      </c>
      <c r="I44" s="6">
        <v>160</v>
      </c>
      <c r="J44" s="6">
        <f t="shared" si="0"/>
        <v>8960</v>
      </c>
      <c r="K44" s="7">
        <v>66072100138</v>
      </c>
    </row>
    <row r="45" spans="1:12" s="2" customFormat="1" ht="32.25" customHeight="1">
      <c r="A45" s="6">
        <v>38</v>
      </c>
      <c r="B45" s="7" t="s">
        <v>53</v>
      </c>
      <c r="C45" s="7" t="s">
        <v>31</v>
      </c>
      <c r="D45" s="8">
        <v>44534</v>
      </c>
      <c r="E45" s="6" t="s">
        <v>38</v>
      </c>
      <c r="F45" s="6" t="s">
        <v>4</v>
      </c>
      <c r="G45" s="9">
        <v>60</v>
      </c>
      <c r="H45" s="9">
        <v>52</v>
      </c>
      <c r="I45" s="6">
        <v>160</v>
      </c>
      <c r="J45" s="6">
        <f t="shared" si="0"/>
        <v>8320</v>
      </c>
      <c r="K45" s="7">
        <v>66072100151</v>
      </c>
    </row>
    <row r="46" spans="1:12" s="2" customFormat="1" ht="32.25" customHeight="1">
      <c r="A46" s="6">
        <v>39</v>
      </c>
      <c r="B46" s="7" t="s">
        <v>53</v>
      </c>
      <c r="C46" s="7" t="s">
        <v>31</v>
      </c>
      <c r="D46" s="8">
        <v>44534</v>
      </c>
      <c r="E46" s="6" t="s">
        <v>55</v>
      </c>
      <c r="F46" s="6" t="s">
        <v>4</v>
      </c>
      <c r="G46" s="9">
        <v>65</v>
      </c>
      <c r="H46" s="9">
        <v>56</v>
      </c>
      <c r="I46" s="6">
        <v>160</v>
      </c>
      <c r="J46" s="6">
        <f t="shared" si="0"/>
        <v>8960</v>
      </c>
      <c r="K46" s="7">
        <v>66072100152</v>
      </c>
    </row>
    <row r="47" spans="1:12" s="2" customFormat="1" ht="32.25" customHeight="1">
      <c r="A47" s="6">
        <v>40</v>
      </c>
      <c r="B47" s="7" t="s">
        <v>53</v>
      </c>
      <c r="C47" s="7" t="s">
        <v>34</v>
      </c>
      <c r="D47" s="8">
        <v>44535</v>
      </c>
      <c r="E47" s="6" t="s">
        <v>38</v>
      </c>
      <c r="F47" s="6" t="s">
        <v>4</v>
      </c>
      <c r="G47" s="9">
        <v>70</v>
      </c>
      <c r="H47" s="9">
        <v>59</v>
      </c>
      <c r="I47" s="6">
        <v>160</v>
      </c>
      <c r="J47" s="6">
        <f t="shared" si="0"/>
        <v>9440</v>
      </c>
      <c r="K47" s="7">
        <v>66072100148</v>
      </c>
    </row>
    <row r="48" spans="1:12" s="2" customFormat="1" ht="32.25" customHeight="1">
      <c r="A48" s="6">
        <v>41</v>
      </c>
      <c r="B48" s="7" t="s">
        <v>53</v>
      </c>
      <c r="C48" s="7" t="s">
        <v>34</v>
      </c>
      <c r="D48" s="8">
        <v>44542</v>
      </c>
      <c r="E48" s="6" t="s">
        <v>38</v>
      </c>
      <c r="F48" s="6" t="s">
        <v>4</v>
      </c>
      <c r="G48" s="9">
        <v>70</v>
      </c>
      <c r="H48" s="9">
        <v>46</v>
      </c>
      <c r="I48" s="6">
        <v>160</v>
      </c>
      <c r="J48" s="6">
        <f t="shared" si="0"/>
        <v>7360</v>
      </c>
      <c r="K48" s="7">
        <v>66072100135</v>
      </c>
    </row>
    <row r="49" spans="1:11" s="2" customFormat="1" ht="32.25" customHeight="1">
      <c r="A49" s="6">
        <v>42</v>
      </c>
      <c r="B49" s="7" t="s">
        <v>53</v>
      </c>
      <c r="C49" s="7" t="s">
        <v>34</v>
      </c>
      <c r="D49" s="8">
        <v>44542</v>
      </c>
      <c r="E49" s="6" t="s">
        <v>38</v>
      </c>
      <c r="F49" s="6" t="s">
        <v>4</v>
      </c>
      <c r="G49" s="9">
        <v>70</v>
      </c>
      <c r="H49" s="9">
        <v>58</v>
      </c>
      <c r="I49" s="6">
        <v>160</v>
      </c>
      <c r="J49" s="6">
        <f t="shared" si="0"/>
        <v>9280</v>
      </c>
      <c r="K49" s="7">
        <v>66072100161</v>
      </c>
    </row>
    <row r="50" spans="1:11" s="2" customFormat="1" ht="32.25" customHeight="1">
      <c r="A50" s="6">
        <v>43</v>
      </c>
      <c r="B50" s="7" t="s">
        <v>53</v>
      </c>
      <c r="C50" s="7" t="s">
        <v>31</v>
      </c>
      <c r="D50" s="8">
        <v>44555</v>
      </c>
      <c r="E50" s="6" t="s">
        <v>42</v>
      </c>
      <c r="F50" s="6" t="s">
        <v>4</v>
      </c>
      <c r="G50" s="9">
        <v>40</v>
      </c>
      <c r="H50" s="9">
        <v>32</v>
      </c>
      <c r="I50" s="6">
        <v>160</v>
      </c>
      <c r="J50" s="6">
        <f t="shared" si="0"/>
        <v>5120</v>
      </c>
      <c r="K50" s="7">
        <v>66072100169</v>
      </c>
    </row>
    <row r="51" spans="1:11" s="2" customFormat="1" ht="32.25" customHeight="1">
      <c r="A51" s="6">
        <v>44</v>
      </c>
      <c r="B51" s="7" t="s">
        <v>53</v>
      </c>
      <c r="C51" s="7" t="s">
        <v>31</v>
      </c>
      <c r="D51" s="8">
        <v>44555</v>
      </c>
      <c r="E51" s="6" t="s">
        <v>56</v>
      </c>
      <c r="F51" s="6" t="s">
        <v>4</v>
      </c>
      <c r="G51" s="9">
        <v>40</v>
      </c>
      <c r="H51" s="9">
        <v>34</v>
      </c>
      <c r="I51" s="6">
        <v>160</v>
      </c>
      <c r="J51" s="6">
        <f t="shared" si="0"/>
        <v>5440</v>
      </c>
      <c r="K51" s="7">
        <v>66072100181</v>
      </c>
    </row>
    <row r="52" spans="1:11" s="2" customFormat="1" ht="32.25" customHeight="1">
      <c r="A52" s="6">
        <v>45</v>
      </c>
      <c r="B52" s="7" t="s">
        <v>53</v>
      </c>
      <c r="C52" s="7" t="s">
        <v>34</v>
      </c>
      <c r="D52" s="8">
        <v>44565</v>
      </c>
      <c r="E52" s="6" t="s">
        <v>38</v>
      </c>
      <c r="F52" s="6" t="s">
        <v>4</v>
      </c>
      <c r="G52" s="9">
        <v>60</v>
      </c>
      <c r="H52" s="9">
        <v>50</v>
      </c>
      <c r="I52" s="6">
        <v>160</v>
      </c>
      <c r="J52" s="6">
        <f t="shared" si="0"/>
        <v>8000</v>
      </c>
      <c r="K52" s="7">
        <v>66072100150</v>
      </c>
    </row>
    <row r="53" spans="1:11" s="2" customFormat="1" ht="32.25" customHeight="1">
      <c r="A53" s="6">
        <v>46</v>
      </c>
      <c r="B53" s="7" t="s">
        <v>53</v>
      </c>
      <c r="C53" s="7" t="s">
        <v>34</v>
      </c>
      <c r="D53" s="8">
        <v>44565</v>
      </c>
      <c r="E53" s="6" t="s">
        <v>38</v>
      </c>
      <c r="F53" s="6" t="s">
        <v>4</v>
      </c>
      <c r="G53" s="9">
        <v>60</v>
      </c>
      <c r="H53" s="9">
        <v>48</v>
      </c>
      <c r="I53" s="6">
        <v>160</v>
      </c>
      <c r="J53" s="6">
        <f t="shared" si="0"/>
        <v>7680</v>
      </c>
      <c r="K53" s="7">
        <v>66072100160</v>
      </c>
    </row>
    <row r="54" spans="1:11" s="2" customFormat="1" ht="32.25" customHeight="1">
      <c r="A54" s="6">
        <v>47</v>
      </c>
      <c r="B54" s="7" t="s">
        <v>53</v>
      </c>
      <c r="C54" s="7" t="s">
        <v>34</v>
      </c>
      <c r="D54" s="8">
        <v>44566</v>
      </c>
      <c r="E54" s="6" t="s">
        <v>38</v>
      </c>
      <c r="F54" s="6" t="s">
        <v>4</v>
      </c>
      <c r="G54" s="9">
        <v>70</v>
      </c>
      <c r="H54" s="9">
        <v>58</v>
      </c>
      <c r="I54" s="6">
        <v>160</v>
      </c>
      <c r="J54" s="6">
        <f t="shared" si="0"/>
        <v>9280</v>
      </c>
      <c r="K54" s="7">
        <v>66072100200</v>
      </c>
    </row>
    <row r="55" spans="1:11" s="2" customFormat="1" ht="32.25" customHeight="1">
      <c r="A55" s="10" t="s">
        <v>39</v>
      </c>
      <c r="B55" s="11"/>
      <c r="C55" s="11"/>
      <c r="D55" s="12"/>
      <c r="E55" s="10"/>
      <c r="F55" s="10"/>
      <c r="G55" s="13">
        <f>SUM(G44:G54)</f>
        <v>670</v>
      </c>
      <c r="H55" s="13">
        <f t="shared" ref="H55:J55" si="5">SUM(H44:H54)</f>
        <v>549</v>
      </c>
      <c r="I55" s="13"/>
      <c r="J55" s="13">
        <f t="shared" si="5"/>
        <v>87840</v>
      </c>
      <c r="K55" s="7"/>
    </row>
    <row r="56" spans="1:11" s="2" customFormat="1" ht="32.25" customHeight="1">
      <c r="A56" s="6">
        <v>48</v>
      </c>
      <c r="B56" s="7" t="s">
        <v>57</v>
      </c>
      <c r="C56" s="7" t="s">
        <v>58</v>
      </c>
      <c r="D56" s="8">
        <v>44457</v>
      </c>
      <c r="E56" s="6" t="s">
        <v>59</v>
      </c>
      <c r="F56" s="6" t="s">
        <v>4</v>
      </c>
      <c r="G56" s="9">
        <v>70</v>
      </c>
      <c r="H56" s="9">
        <v>58</v>
      </c>
      <c r="I56" s="6">
        <v>160</v>
      </c>
      <c r="J56" s="6">
        <f t="shared" si="0"/>
        <v>9280</v>
      </c>
      <c r="K56" s="7">
        <v>66072100125</v>
      </c>
    </row>
    <row r="57" spans="1:11" s="2" customFormat="1" ht="32.25" customHeight="1">
      <c r="A57" s="6">
        <v>49</v>
      </c>
      <c r="B57" s="7" t="s">
        <v>57</v>
      </c>
      <c r="C57" s="7" t="s">
        <v>58</v>
      </c>
      <c r="D57" s="8">
        <v>44551</v>
      </c>
      <c r="E57" s="6" t="s">
        <v>59</v>
      </c>
      <c r="F57" s="6" t="s">
        <v>4</v>
      </c>
      <c r="G57" s="9">
        <v>52</v>
      </c>
      <c r="H57" s="9">
        <v>46</v>
      </c>
      <c r="I57" s="6">
        <v>160</v>
      </c>
      <c r="J57" s="6">
        <f t="shared" si="0"/>
        <v>7360</v>
      </c>
      <c r="K57" s="7">
        <v>66072100170</v>
      </c>
    </row>
    <row r="58" spans="1:11" s="2" customFormat="1" ht="32.25" customHeight="1">
      <c r="A58" s="10" t="s">
        <v>39</v>
      </c>
      <c r="B58" s="11"/>
      <c r="C58" s="11"/>
      <c r="D58" s="12"/>
      <c r="E58" s="10"/>
      <c r="F58" s="10"/>
      <c r="G58" s="13">
        <f>SUM(G56:G57)</f>
        <v>122</v>
      </c>
      <c r="H58" s="13">
        <f t="shared" ref="H58:J58" si="6">SUM(H56:H57)</f>
        <v>104</v>
      </c>
      <c r="I58" s="13"/>
      <c r="J58" s="13">
        <f t="shared" si="6"/>
        <v>16640</v>
      </c>
      <c r="K58" s="7"/>
    </row>
    <row r="59" spans="1:11" s="2" customFormat="1" ht="32.25" customHeight="1">
      <c r="A59" s="6">
        <v>50</v>
      </c>
      <c r="B59" s="7" t="s">
        <v>60</v>
      </c>
      <c r="C59" s="7" t="s">
        <v>43</v>
      </c>
      <c r="D59" s="8">
        <v>44554</v>
      </c>
      <c r="E59" s="6" t="s">
        <v>42</v>
      </c>
      <c r="F59" s="6" t="s">
        <v>4</v>
      </c>
      <c r="G59" s="9">
        <v>69</v>
      </c>
      <c r="H59" s="9">
        <v>61</v>
      </c>
      <c r="I59" s="6">
        <v>160</v>
      </c>
      <c r="J59" s="6">
        <f t="shared" si="0"/>
        <v>9760</v>
      </c>
      <c r="K59" s="7">
        <v>66072100139</v>
      </c>
    </row>
    <row r="60" spans="1:11" s="2" customFormat="1" ht="32.25" customHeight="1">
      <c r="A60" s="6">
        <v>51</v>
      </c>
      <c r="B60" s="7" t="s">
        <v>60</v>
      </c>
      <c r="C60" s="7" t="s">
        <v>43</v>
      </c>
      <c r="D60" s="8">
        <v>44554</v>
      </c>
      <c r="E60" s="6" t="s">
        <v>61</v>
      </c>
      <c r="F60" s="6" t="s">
        <v>4</v>
      </c>
      <c r="G60" s="9">
        <v>68</v>
      </c>
      <c r="H60" s="9">
        <v>60</v>
      </c>
      <c r="I60" s="6">
        <v>160</v>
      </c>
      <c r="J60" s="6">
        <f t="shared" si="0"/>
        <v>9600</v>
      </c>
      <c r="K60" s="7" t="s">
        <v>62</v>
      </c>
    </row>
    <row r="61" spans="1:11" s="2" customFormat="1" ht="32.25" customHeight="1">
      <c r="A61" s="10" t="s">
        <v>39</v>
      </c>
      <c r="B61" s="11"/>
      <c r="C61" s="11"/>
      <c r="D61" s="12"/>
      <c r="E61" s="10"/>
      <c r="F61" s="10"/>
      <c r="G61" s="13">
        <f>SUM(G59:G60)</f>
        <v>137</v>
      </c>
      <c r="H61" s="13">
        <f t="shared" ref="H61:J61" si="7">SUM(H59:H60)</f>
        <v>121</v>
      </c>
      <c r="I61" s="13"/>
      <c r="J61" s="13">
        <f t="shared" si="7"/>
        <v>19360</v>
      </c>
      <c r="K61" s="7"/>
    </row>
    <row r="62" spans="1:11" s="2" customFormat="1" ht="32.25" customHeight="1">
      <c r="A62" s="6">
        <v>52</v>
      </c>
      <c r="B62" s="7" t="s">
        <v>63</v>
      </c>
      <c r="C62" s="7" t="s">
        <v>37</v>
      </c>
      <c r="D62" s="8">
        <v>44547</v>
      </c>
      <c r="E62" s="6" t="s">
        <v>54</v>
      </c>
      <c r="F62" s="6" t="s">
        <v>64</v>
      </c>
      <c r="G62" s="9">
        <v>70</v>
      </c>
      <c r="H62" s="9">
        <v>65</v>
      </c>
      <c r="I62" s="6">
        <v>160</v>
      </c>
      <c r="J62" s="6">
        <f t="shared" si="0"/>
        <v>10400</v>
      </c>
      <c r="K62" s="7">
        <v>66072100146</v>
      </c>
    </row>
    <row r="63" spans="1:11" s="2" customFormat="1" ht="32.25" customHeight="1">
      <c r="A63" s="6">
        <v>53</v>
      </c>
      <c r="B63" s="7" t="s">
        <v>63</v>
      </c>
      <c r="C63" s="7" t="s">
        <v>37</v>
      </c>
      <c r="D63" s="8">
        <v>44571</v>
      </c>
      <c r="E63" s="6" t="s">
        <v>41</v>
      </c>
      <c r="F63" s="6" t="s">
        <v>64</v>
      </c>
      <c r="G63" s="9">
        <v>70</v>
      </c>
      <c r="H63" s="9">
        <v>63</v>
      </c>
      <c r="I63" s="6">
        <v>160</v>
      </c>
      <c r="J63" s="6">
        <f t="shared" si="0"/>
        <v>10080</v>
      </c>
      <c r="K63" s="7">
        <v>66072100205</v>
      </c>
    </row>
    <row r="64" spans="1:11" s="2" customFormat="1" ht="32.25" customHeight="1">
      <c r="A64" s="10" t="s">
        <v>39</v>
      </c>
      <c r="B64" s="11"/>
      <c r="C64" s="7"/>
      <c r="D64" s="12"/>
      <c r="E64" s="10"/>
      <c r="F64" s="10"/>
      <c r="G64" s="13">
        <f>SUM(G62:G63)</f>
        <v>140</v>
      </c>
      <c r="H64" s="13">
        <f t="shared" ref="H64:J64" si="8">SUM(H62:H63)</f>
        <v>128</v>
      </c>
      <c r="I64" s="13"/>
      <c r="J64" s="13">
        <f t="shared" si="8"/>
        <v>20480</v>
      </c>
      <c r="K64" s="11"/>
    </row>
    <row r="65" spans="1:11" s="2" customFormat="1" ht="32.25" customHeight="1">
      <c r="A65" s="6">
        <v>54</v>
      </c>
      <c r="B65" s="7" t="s">
        <v>65</v>
      </c>
      <c r="C65" s="7" t="s">
        <v>37</v>
      </c>
      <c r="D65" s="8">
        <v>44549</v>
      </c>
      <c r="E65" s="6" t="s">
        <v>66</v>
      </c>
      <c r="F65" s="6" t="s">
        <v>33</v>
      </c>
      <c r="G65" s="9">
        <v>70</v>
      </c>
      <c r="H65" s="9">
        <v>65</v>
      </c>
      <c r="I65" s="6">
        <v>40</v>
      </c>
      <c r="J65" s="6">
        <f t="shared" si="0"/>
        <v>2600</v>
      </c>
      <c r="K65" s="7">
        <v>66072100206</v>
      </c>
    </row>
    <row r="66" spans="1:11" s="2" customFormat="1" ht="32.25" customHeight="1">
      <c r="A66" s="10" t="s">
        <v>39</v>
      </c>
      <c r="B66" s="11"/>
      <c r="C66" s="11"/>
      <c r="D66" s="12"/>
      <c r="E66" s="10"/>
      <c r="F66" s="10"/>
      <c r="G66" s="13">
        <f>SUM(G65)</f>
        <v>70</v>
      </c>
      <c r="H66" s="13">
        <f t="shared" ref="H66" si="9">SUM(H65)</f>
        <v>65</v>
      </c>
      <c r="I66" s="13"/>
      <c r="J66" s="13">
        <f t="shared" ref="J66" si="10">SUM(J65)</f>
        <v>2600</v>
      </c>
      <c r="K66" s="7"/>
    </row>
    <row r="67" spans="1:11" s="2" customFormat="1" ht="32.25" customHeight="1">
      <c r="A67" s="6">
        <v>55</v>
      </c>
      <c r="B67" s="7" t="s">
        <v>67</v>
      </c>
      <c r="C67" s="7" t="s">
        <v>68</v>
      </c>
      <c r="D67" s="8">
        <v>44130</v>
      </c>
      <c r="E67" s="6" t="s">
        <v>42</v>
      </c>
      <c r="F67" s="6" t="s">
        <v>4</v>
      </c>
      <c r="G67" s="9">
        <v>40</v>
      </c>
      <c r="H67" s="9">
        <v>33</v>
      </c>
      <c r="I67" s="6">
        <v>160</v>
      </c>
      <c r="J67" s="6">
        <f t="shared" si="0"/>
        <v>5280</v>
      </c>
      <c r="K67" s="7">
        <v>66072000153</v>
      </c>
    </row>
    <row r="68" spans="1:11" s="2" customFormat="1" ht="32.25" customHeight="1">
      <c r="A68" s="6">
        <v>56</v>
      </c>
      <c r="B68" s="7" t="s">
        <v>67</v>
      </c>
      <c r="C68" s="7" t="s">
        <v>31</v>
      </c>
      <c r="D68" s="8">
        <v>44153</v>
      </c>
      <c r="E68" s="6" t="s">
        <v>69</v>
      </c>
      <c r="F68" s="6" t="s">
        <v>5</v>
      </c>
      <c r="G68" s="9">
        <v>70</v>
      </c>
      <c r="H68" s="9">
        <v>58</v>
      </c>
      <c r="I68" s="6">
        <v>160</v>
      </c>
      <c r="J68" s="6">
        <f t="shared" si="0"/>
        <v>9280</v>
      </c>
      <c r="K68" s="7">
        <v>66072000072</v>
      </c>
    </row>
    <row r="69" spans="1:11" s="2" customFormat="1" ht="32.25" customHeight="1">
      <c r="A69" s="6">
        <v>57</v>
      </c>
      <c r="B69" s="7" t="s">
        <v>67</v>
      </c>
      <c r="C69" s="7" t="s">
        <v>31</v>
      </c>
      <c r="D69" s="8">
        <v>44154</v>
      </c>
      <c r="E69" s="6" t="s">
        <v>69</v>
      </c>
      <c r="F69" s="6" t="s">
        <v>5</v>
      </c>
      <c r="G69" s="9">
        <v>131</v>
      </c>
      <c r="H69" s="9">
        <v>115</v>
      </c>
      <c r="I69" s="6">
        <v>160</v>
      </c>
      <c r="J69" s="6">
        <f t="shared" si="0"/>
        <v>18400</v>
      </c>
      <c r="K69" s="7" t="s">
        <v>70</v>
      </c>
    </row>
    <row r="70" spans="1:11" s="2" customFormat="1" ht="32.25" customHeight="1">
      <c r="A70" s="6">
        <v>58</v>
      </c>
      <c r="B70" s="7" t="s">
        <v>67</v>
      </c>
      <c r="C70" s="7" t="s">
        <v>31</v>
      </c>
      <c r="D70" s="8">
        <v>44154</v>
      </c>
      <c r="E70" s="6" t="s">
        <v>69</v>
      </c>
      <c r="F70" s="6" t="s">
        <v>5</v>
      </c>
      <c r="G70" s="9">
        <v>96</v>
      </c>
      <c r="H70" s="9">
        <v>85</v>
      </c>
      <c r="I70" s="6">
        <v>160</v>
      </c>
      <c r="J70" s="6">
        <f t="shared" si="0"/>
        <v>13600</v>
      </c>
      <c r="K70" s="7" t="s">
        <v>71</v>
      </c>
    </row>
    <row r="71" spans="1:11" s="2" customFormat="1" ht="32.25" customHeight="1">
      <c r="A71" s="6">
        <v>59</v>
      </c>
      <c r="B71" s="7" t="s">
        <v>67</v>
      </c>
      <c r="C71" s="7" t="s">
        <v>31</v>
      </c>
      <c r="D71" s="8">
        <v>44158</v>
      </c>
      <c r="E71" s="6" t="s">
        <v>69</v>
      </c>
      <c r="F71" s="6" t="s">
        <v>5</v>
      </c>
      <c r="G71" s="9">
        <v>105</v>
      </c>
      <c r="H71" s="9">
        <v>93</v>
      </c>
      <c r="I71" s="6">
        <v>160</v>
      </c>
      <c r="J71" s="6">
        <f t="shared" si="0"/>
        <v>14880</v>
      </c>
      <c r="K71" s="7" t="s">
        <v>72</v>
      </c>
    </row>
    <row r="72" spans="1:11" s="2" customFormat="1" ht="32.25" customHeight="1">
      <c r="A72" s="6">
        <v>60</v>
      </c>
      <c r="B72" s="7" t="s">
        <v>67</v>
      </c>
      <c r="C72" s="7" t="s">
        <v>68</v>
      </c>
      <c r="D72" s="8">
        <v>44164</v>
      </c>
      <c r="E72" s="6" t="s">
        <v>69</v>
      </c>
      <c r="F72" s="6" t="s">
        <v>5</v>
      </c>
      <c r="G72" s="9">
        <v>63</v>
      </c>
      <c r="H72" s="9">
        <v>61</v>
      </c>
      <c r="I72" s="6">
        <v>160</v>
      </c>
      <c r="J72" s="6">
        <f t="shared" si="0"/>
        <v>9760</v>
      </c>
      <c r="K72" s="7" t="s">
        <v>73</v>
      </c>
    </row>
    <row r="73" spans="1:11" s="2" customFormat="1" ht="32.25" customHeight="1">
      <c r="A73" s="6">
        <v>61</v>
      </c>
      <c r="B73" s="7" t="s">
        <v>67</v>
      </c>
      <c r="C73" s="7" t="s">
        <v>68</v>
      </c>
      <c r="D73" s="8">
        <v>44171</v>
      </c>
      <c r="E73" s="6" t="s">
        <v>42</v>
      </c>
      <c r="F73" s="6" t="s">
        <v>4</v>
      </c>
      <c r="G73" s="9">
        <v>32</v>
      </c>
      <c r="H73" s="9">
        <v>24</v>
      </c>
      <c r="I73" s="6">
        <v>160</v>
      </c>
      <c r="J73" s="6">
        <f t="shared" si="0"/>
        <v>3840</v>
      </c>
      <c r="K73" s="7">
        <v>66072000169</v>
      </c>
    </row>
    <row r="74" spans="1:11" s="2" customFormat="1" ht="32.25" customHeight="1">
      <c r="A74" s="6">
        <v>62</v>
      </c>
      <c r="B74" s="7" t="s">
        <v>67</v>
      </c>
      <c r="C74" s="7" t="s">
        <v>68</v>
      </c>
      <c r="D74" s="8">
        <v>44171</v>
      </c>
      <c r="E74" s="6" t="s">
        <v>55</v>
      </c>
      <c r="F74" s="6" t="s">
        <v>4</v>
      </c>
      <c r="G74" s="9">
        <v>42</v>
      </c>
      <c r="H74" s="9">
        <v>29</v>
      </c>
      <c r="I74" s="6">
        <v>160</v>
      </c>
      <c r="J74" s="6">
        <f t="shared" si="0"/>
        <v>4640</v>
      </c>
      <c r="K74" s="7">
        <v>66072000156</v>
      </c>
    </row>
    <row r="75" spans="1:11" s="2" customFormat="1" ht="32.25" customHeight="1">
      <c r="A75" s="6">
        <v>63</v>
      </c>
      <c r="B75" s="7" t="s">
        <v>67</v>
      </c>
      <c r="C75" s="7" t="s">
        <v>68</v>
      </c>
      <c r="D75" s="8">
        <v>44171</v>
      </c>
      <c r="E75" s="6" t="s">
        <v>55</v>
      </c>
      <c r="F75" s="6" t="s">
        <v>4</v>
      </c>
      <c r="G75" s="9">
        <v>42</v>
      </c>
      <c r="H75" s="9">
        <v>39</v>
      </c>
      <c r="I75" s="6">
        <v>160</v>
      </c>
      <c r="J75" s="6">
        <f t="shared" si="0"/>
        <v>6240</v>
      </c>
      <c r="K75" s="7">
        <v>66072000155</v>
      </c>
    </row>
    <row r="76" spans="1:11" s="2" customFormat="1" ht="32.25" customHeight="1">
      <c r="A76" s="6">
        <v>64</v>
      </c>
      <c r="B76" s="7" t="s">
        <v>67</v>
      </c>
      <c r="C76" s="7" t="s">
        <v>31</v>
      </c>
      <c r="D76" s="8">
        <v>44176</v>
      </c>
      <c r="E76" s="6" t="s">
        <v>69</v>
      </c>
      <c r="F76" s="6" t="s">
        <v>4</v>
      </c>
      <c r="G76" s="9">
        <v>50</v>
      </c>
      <c r="H76" s="9">
        <v>41</v>
      </c>
      <c r="I76" s="6">
        <v>160</v>
      </c>
      <c r="J76" s="6">
        <f t="shared" si="0"/>
        <v>6560</v>
      </c>
      <c r="K76" s="7">
        <v>66072000271</v>
      </c>
    </row>
    <row r="77" spans="1:11" s="2" customFormat="1" ht="32.25" customHeight="1">
      <c r="A77" s="6">
        <v>65</v>
      </c>
      <c r="B77" s="7" t="s">
        <v>67</v>
      </c>
      <c r="C77" s="7" t="s">
        <v>31</v>
      </c>
      <c r="D77" s="8">
        <v>44176</v>
      </c>
      <c r="E77" s="6" t="s">
        <v>69</v>
      </c>
      <c r="F77" s="6" t="s">
        <v>4</v>
      </c>
      <c r="G77" s="9">
        <v>100</v>
      </c>
      <c r="H77" s="9">
        <v>85</v>
      </c>
      <c r="I77" s="6">
        <v>160</v>
      </c>
      <c r="J77" s="6">
        <f t="shared" si="0"/>
        <v>13600</v>
      </c>
      <c r="K77" s="7" t="s">
        <v>74</v>
      </c>
    </row>
    <row r="78" spans="1:11" s="2" customFormat="1" ht="32.25" customHeight="1">
      <c r="A78" s="6">
        <v>66</v>
      </c>
      <c r="B78" s="7" t="s">
        <v>67</v>
      </c>
      <c r="C78" s="7" t="s">
        <v>31</v>
      </c>
      <c r="D78" s="8">
        <v>44176</v>
      </c>
      <c r="E78" s="6" t="s">
        <v>69</v>
      </c>
      <c r="F78" s="6" t="s">
        <v>4</v>
      </c>
      <c r="G78" s="9">
        <v>50</v>
      </c>
      <c r="H78" s="9">
        <v>42</v>
      </c>
      <c r="I78" s="6">
        <v>160</v>
      </c>
      <c r="J78" s="6">
        <f t="shared" si="0"/>
        <v>6720</v>
      </c>
      <c r="K78" s="7">
        <v>66072000270</v>
      </c>
    </row>
    <row r="79" spans="1:11" s="2" customFormat="1" ht="32.25" customHeight="1">
      <c r="A79" s="6">
        <v>67</v>
      </c>
      <c r="B79" s="7" t="s">
        <v>67</v>
      </c>
      <c r="C79" s="7" t="s">
        <v>31</v>
      </c>
      <c r="D79" s="8">
        <v>44176</v>
      </c>
      <c r="E79" s="6" t="s">
        <v>69</v>
      </c>
      <c r="F79" s="6" t="s">
        <v>4</v>
      </c>
      <c r="G79" s="9">
        <v>100</v>
      </c>
      <c r="H79" s="9">
        <v>87</v>
      </c>
      <c r="I79" s="6">
        <v>160</v>
      </c>
      <c r="J79" s="6">
        <f t="shared" si="0"/>
        <v>13920</v>
      </c>
      <c r="K79" s="7" t="s">
        <v>75</v>
      </c>
    </row>
    <row r="80" spans="1:11" s="2" customFormat="1" ht="32.25" customHeight="1">
      <c r="A80" s="6">
        <v>68</v>
      </c>
      <c r="B80" s="7" t="s">
        <v>67</v>
      </c>
      <c r="C80" s="7" t="s">
        <v>31</v>
      </c>
      <c r="D80" s="8">
        <v>44176</v>
      </c>
      <c r="E80" s="6" t="s">
        <v>69</v>
      </c>
      <c r="F80" s="6" t="s">
        <v>4</v>
      </c>
      <c r="G80" s="9">
        <v>100</v>
      </c>
      <c r="H80" s="9">
        <v>93</v>
      </c>
      <c r="I80" s="6">
        <v>160</v>
      </c>
      <c r="J80" s="6">
        <f t="shared" si="0"/>
        <v>14880</v>
      </c>
      <c r="K80" s="7" t="s">
        <v>76</v>
      </c>
    </row>
    <row r="81" spans="1:12" s="2" customFormat="1" ht="32.25" customHeight="1">
      <c r="A81" s="6">
        <v>69</v>
      </c>
      <c r="B81" s="7" t="s">
        <v>67</v>
      </c>
      <c r="C81" s="7" t="s">
        <v>31</v>
      </c>
      <c r="D81" s="8">
        <v>44193</v>
      </c>
      <c r="E81" s="6" t="s">
        <v>42</v>
      </c>
      <c r="F81" s="6" t="s">
        <v>4</v>
      </c>
      <c r="G81" s="9">
        <v>60</v>
      </c>
      <c r="H81" s="9">
        <v>56</v>
      </c>
      <c r="I81" s="6">
        <v>160</v>
      </c>
      <c r="J81" s="6">
        <f t="shared" si="0"/>
        <v>8960</v>
      </c>
      <c r="K81" s="7">
        <v>66072000364</v>
      </c>
    </row>
    <row r="82" spans="1:12" s="2" customFormat="1" ht="32.25" customHeight="1">
      <c r="A82" s="6">
        <v>70</v>
      </c>
      <c r="B82" s="7" t="s">
        <v>67</v>
      </c>
      <c r="C82" s="7" t="s">
        <v>31</v>
      </c>
      <c r="D82" s="8">
        <v>44193</v>
      </c>
      <c r="E82" s="6" t="s">
        <v>55</v>
      </c>
      <c r="F82" s="6" t="s">
        <v>4</v>
      </c>
      <c r="G82" s="9">
        <v>60</v>
      </c>
      <c r="H82" s="9">
        <v>56</v>
      </c>
      <c r="I82" s="6">
        <v>160</v>
      </c>
      <c r="J82" s="6">
        <f t="shared" si="0"/>
        <v>8960</v>
      </c>
      <c r="K82" s="7">
        <v>66072000392</v>
      </c>
    </row>
    <row r="83" spans="1:12" s="2" customFormat="1" ht="32.25" customHeight="1">
      <c r="A83" s="6">
        <v>71</v>
      </c>
      <c r="B83" s="7" t="s">
        <v>67</v>
      </c>
      <c r="C83" s="7" t="s">
        <v>31</v>
      </c>
      <c r="D83" s="8">
        <v>44195</v>
      </c>
      <c r="E83" s="6" t="s">
        <v>69</v>
      </c>
      <c r="F83" s="6" t="s">
        <v>4</v>
      </c>
      <c r="G83" s="9">
        <v>60</v>
      </c>
      <c r="H83" s="9">
        <v>55</v>
      </c>
      <c r="I83" s="6">
        <v>160</v>
      </c>
      <c r="J83" s="6">
        <f t="shared" si="0"/>
        <v>8800</v>
      </c>
      <c r="K83" s="7">
        <v>66072000163</v>
      </c>
    </row>
    <row r="84" spans="1:12" s="2" customFormat="1" ht="32.25" customHeight="1">
      <c r="A84" s="6">
        <v>72</v>
      </c>
      <c r="B84" s="7" t="s">
        <v>67</v>
      </c>
      <c r="C84" s="7" t="s">
        <v>31</v>
      </c>
      <c r="D84" s="8">
        <v>44196</v>
      </c>
      <c r="E84" s="6" t="s">
        <v>69</v>
      </c>
      <c r="F84" s="6" t="s">
        <v>4</v>
      </c>
      <c r="G84" s="9">
        <v>50</v>
      </c>
      <c r="H84" s="9">
        <v>48</v>
      </c>
      <c r="I84" s="6">
        <v>160</v>
      </c>
      <c r="J84" s="6">
        <f t="shared" si="0"/>
        <v>7680</v>
      </c>
      <c r="K84" s="7">
        <v>66072000164</v>
      </c>
    </row>
    <row r="85" spans="1:12" s="2" customFormat="1" ht="32.25" customHeight="1">
      <c r="A85" s="10" t="s">
        <v>39</v>
      </c>
      <c r="B85" s="11"/>
      <c r="C85" s="11"/>
      <c r="D85" s="12"/>
      <c r="E85" s="10"/>
      <c r="F85" s="10"/>
      <c r="G85" s="13">
        <f>SUM(G67:G84)</f>
        <v>1251</v>
      </c>
      <c r="H85" s="13">
        <f t="shared" ref="H85:J85" si="11">SUM(H67:H84)</f>
        <v>1100</v>
      </c>
      <c r="I85" s="13"/>
      <c r="J85" s="13">
        <f t="shared" si="11"/>
        <v>176000</v>
      </c>
      <c r="K85" s="7"/>
    </row>
    <row r="86" spans="1:12" s="2" customFormat="1" ht="32.25" customHeight="1">
      <c r="A86" s="6">
        <v>73</v>
      </c>
      <c r="B86" s="7" t="s">
        <v>77</v>
      </c>
      <c r="C86" s="7" t="s">
        <v>77</v>
      </c>
      <c r="D86" s="8">
        <v>44560</v>
      </c>
      <c r="E86" s="6" t="s">
        <v>78</v>
      </c>
      <c r="F86" s="6" t="s">
        <v>64</v>
      </c>
      <c r="G86" s="9">
        <v>46</v>
      </c>
      <c r="H86" s="9">
        <v>42</v>
      </c>
      <c r="I86" s="6">
        <v>160</v>
      </c>
      <c r="J86" s="6">
        <f t="shared" si="0"/>
        <v>6720</v>
      </c>
      <c r="K86" s="7">
        <v>66072100171</v>
      </c>
    </row>
    <row r="87" spans="1:12" s="2" customFormat="1" ht="32.25" customHeight="1">
      <c r="A87" s="6">
        <v>74</v>
      </c>
      <c r="B87" s="7" t="s">
        <v>77</v>
      </c>
      <c r="C87" s="7" t="s">
        <v>77</v>
      </c>
      <c r="D87" s="8">
        <v>44561</v>
      </c>
      <c r="E87" s="6" t="s">
        <v>79</v>
      </c>
      <c r="F87" s="6" t="s">
        <v>64</v>
      </c>
      <c r="G87" s="9">
        <v>50</v>
      </c>
      <c r="H87" s="9">
        <v>47</v>
      </c>
      <c r="I87" s="6">
        <v>160</v>
      </c>
      <c r="J87" s="6">
        <f t="shared" si="0"/>
        <v>7520</v>
      </c>
      <c r="K87" s="7">
        <v>66072100172</v>
      </c>
    </row>
    <row r="88" spans="1:12" s="2" customFormat="1" ht="32.25" customHeight="1">
      <c r="A88" s="10" t="s">
        <v>39</v>
      </c>
      <c r="B88" s="11"/>
      <c r="C88" s="11"/>
      <c r="D88" s="12"/>
      <c r="E88" s="10"/>
      <c r="F88" s="10"/>
      <c r="G88" s="13">
        <f>SUM(G86:G87)</f>
        <v>96</v>
      </c>
      <c r="H88" s="13">
        <f t="shared" ref="H88:J88" si="12">SUM(H86:H87)</f>
        <v>89</v>
      </c>
      <c r="I88" s="13"/>
      <c r="J88" s="13">
        <f t="shared" si="12"/>
        <v>14240</v>
      </c>
      <c r="K88" s="7"/>
    </row>
    <row r="89" spans="1:12" s="2" customFormat="1" ht="32.25" customHeight="1">
      <c r="A89" s="6">
        <v>75</v>
      </c>
      <c r="B89" s="7" t="s">
        <v>80</v>
      </c>
      <c r="C89" s="7" t="s">
        <v>80</v>
      </c>
      <c r="D89" s="8">
        <v>44561</v>
      </c>
      <c r="E89" s="6" t="s">
        <v>61</v>
      </c>
      <c r="F89" s="6" t="s">
        <v>4</v>
      </c>
      <c r="G89" s="9">
        <v>50</v>
      </c>
      <c r="H89" s="9">
        <v>41</v>
      </c>
      <c r="I89" s="6">
        <v>160</v>
      </c>
      <c r="J89" s="6">
        <f t="shared" si="0"/>
        <v>6560</v>
      </c>
      <c r="K89" s="7">
        <v>66072100213</v>
      </c>
    </row>
    <row r="90" spans="1:12" s="2" customFormat="1" ht="32.25" customHeight="1">
      <c r="A90" s="6">
        <v>76</v>
      </c>
      <c r="B90" s="7" t="s">
        <v>80</v>
      </c>
      <c r="C90" s="7" t="s">
        <v>80</v>
      </c>
      <c r="D90" s="8">
        <v>44573</v>
      </c>
      <c r="E90" s="6" t="s">
        <v>61</v>
      </c>
      <c r="F90" s="6" t="s">
        <v>4</v>
      </c>
      <c r="G90" s="9">
        <v>45</v>
      </c>
      <c r="H90" s="9">
        <v>36</v>
      </c>
      <c r="I90" s="6">
        <v>160</v>
      </c>
      <c r="J90" s="6">
        <f t="shared" si="0"/>
        <v>5760</v>
      </c>
      <c r="K90" s="7">
        <v>66072100220</v>
      </c>
    </row>
    <row r="91" spans="1:12" s="2" customFormat="1" ht="32.25" customHeight="1">
      <c r="A91" s="10" t="s">
        <v>39</v>
      </c>
      <c r="B91" s="11"/>
      <c r="C91" s="11"/>
      <c r="D91" s="12"/>
      <c r="E91" s="10"/>
      <c r="F91" s="10"/>
      <c r="G91" s="13">
        <f>SUM(G89:G90)</f>
        <v>95</v>
      </c>
      <c r="H91" s="13">
        <f t="shared" ref="H91:J91" si="13">SUM(H89:H90)</f>
        <v>77</v>
      </c>
      <c r="I91" s="13"/>
      <c r="J91" s="13">
        <f t="shared" si="13"/>
        <v>12320</v>
      </c>
      <c r="K91" s="11"/>
    </row>
    <row r="92" spans="1:12" s="2" customFormat="1" ht="32.25" customHeight="1">
      <c r="A92" s="6">
        <v>77</v>
      </c>
      <c r="B92" s="7" t="s">
        <v>81</v>
      </c>
      <c r="C92" s="7" t="s">
        <v>82</v>
      </c>
      <c r="D92" s="8">
        <v>44561</v>
      </c>
      <c r="E92" s="6" t="s">
        <v>69</v>
      </c>
      <c r="F92" s="6" t="s">
        <v>64</v>
      </c>
      <c r="G92" s="9">
        <v>70</v>
      </c>
      <c r="H92" s="9">
        <v>57</v>
      </c>
      <c r="I92" s="6">
        <v>160</v>
      </c>
      <c r="J92" s="6">
        <f t="shared" si="0"/>
        <v>9120</v>
      </c>
      <c r="K92" s="7">
        <v>66072100184</v>
      </c>
    </row>
    <row r="93" spans="1:12" s="2" customFormat="1" ht="32.25" customHeight="1">
      <c r="A93" s="6">
        <v>78</v>
      </c>
      <c r="B93" s="7" t="s">
        <v>81</v>
      </c>
      <c r="C93" s="7" t="s">
        <v>82</v>
      </c>
      <c r="D93" s="8">
        <v>44560</v>
      </c>
      <c r="E93" s="6" t="s">
        <v>69</v>
      </c>
      <c r="F93" s="6" t="s">
        <v>64</v>
      </c>
      <c r="G93" s="9">
        <v>69</v>
      </c>
      <c r="H93" s="9">
        <v>62</v>
      </c>
      <c r="I93" s="6">
        <v>160</v>
      </c>
      <c r="J93" s="6">
        <f t="shared" si="0"/>
        <v>9920</v>
      </c>
      <c r="K93" s="7">
        <v>66072100209</v>
      </c>
    </row>
    <row r="94" spans="1:12" s="2" customFormat="1" ht="32.25" customHeight="1">
      <c r="A94" s="6">
        <v>79</v>
      </c>
      <c r="B94" s="7" t="s">
        <v>81</v>
      </c>
      <c r="C94" s="7" t="s">
        <v>82</v>
      </c>
      <c r="D94" s="8">
        <v>44560</v>
      </c>
      <c r="E94" s="6" t="s">
        <v>69</v>
      </c>
      <c r="F94" s="6" t="s">
        <v>64</v>
      </c>
      <c r="G94" s="9">
        <v>70</v>
      </c>
      <c r="H94" s="9">
        <v>58</v>
      </c>
      <c r="I94" s="6">
        <v>160</v>
      </c>
      <c r="J94" s="6">
        <f t="shared" si="0"/>
        <v>9280</v>
      </c>
      <c r="K94" s="7">
        <v>66072100212</v>
      </c>
    </row>
    <row r="95" spans="1:12" s="2" customFormat="1" ht="32.25" customHeight="1">
      <c r="A95" s="6">
        <v>80</v>
      </c>
      <c r="B95" s="7" t="s">
        <v>81</v>
      </c>
      <c r="C95" s="7" t="s">
        <v>81</v>
      </c>
      <c r="D95" s="8">
        <v>44560</v>
      </c>
      <c r="E95" s="6" t="s">
        <v>69</v>
      </c>
      <c r="F95" s="6" t="s">
        <v>64</v>
      </c>
      <c r="G95" s="9">
        <v>49</v>
      </c>
      <c r="H95" s="9">
        <v>40</v>
      </c>
      <c r="I95" s="6">
        <v>160</v>
      </c>
      <c r="J95" s="6">
        <f t="shared" si="0"/>
        <v>6400</v>
      </c>
      <c r="K95" s="7">
        <v>66072100203</v>
      </c>
      <c r="L95" s="2" t="s">
        <v>83</v>
      </c>
    </row>
    <row r="96" spans="1:12" s="2" customFormat="1" ht="32.25" customHeight="1">
      <c r="A96" s="6">
        <v>81</v>
      </c>
      <c r="B96" s="7" t="s">
        <v>81</v>
      </c>
      <c r="C96" s="7" t="s">
        <v>34</v>
      </c>
      <c r="D96" s="8">
        <v>44547</v>
      </c>
      <c r="E96" s="6" t="s">
        <v>69</v>
      </c>
      <c r="F96" s="6" t="s">
        <v>64</v>
      </c>
      <c r="G96" s="9">
        <v>70</v>
      </c>
      <c r="H96" s="9">
        <v>57</v>
      </c>
      <c r="I96" s="6">
        <v>160</v>
      </c>
      <c r="J96" s="6">
        <f t="shared" si="0"/>
        <v>9120</v>
      </c>
      <c r="K96" s="7">
        <v>66072100159</v>
      </c>
    </row>
    <row r="97" spans="1:11" s="2" customFormat="1" ht="32.25" customHeight="1">
      <c r="A97" s="6">
        <v>82</v>
      </c>
      <c r="B97" s="7" t="s">
        <v>81</v>
      </c>
      <c r="C97" s="7" t="s">
        <v>34</v>
      </c>
      <c r="D97" s="8">
        <v>44547</v>
      </c>
      <c r="E97" s="6" t="s">
        <v>69</v>
      </c>
      <c r="F97" s="6" t="s">
        <v>64</v>
      </c>
      <c r="G97" s="9">
        <v>68</v>
      </c>
      <c r="H97" s="9">
        <v>55</v>
      </c>
      <c r="I97" s="6">
        <v>160</v>
      </c>
      <c r="J97" s="6">
        <f t="shared" si="0"/>
        <v>8800</v>
      </c>
      <c r="K97" s="7">
        <v>66072100149</v>
      </c>
    </row>
    <row r="98" spans="1:11" s="2" customFormat="1" ht="32.25" customHeight="1">
      <c r="A98" s="6">
        <v>83</v>
      </c>
      <c r="B98" s="7" t="s">
        <v>81</v>
      </c>
      <c r="C98" s="7" t="s">
        <v>81</v>
      </c>
      <c r="D98" s="8">
        <v>44546</v>
      </c>
      <c r="E98" s="6" t="s">
        <v>61</v>
      </c>
      <c r="F98" s="6" t="s">
        <v>7</v>
      </c>
      <c r="G98" s="9">
        <v>40</v>
      </c>
      <c r="H98" s="9">
        <v>19</v>
      </c>
      <c r="I98" s="6">
        <v>160</v>
      </c>
      <c r="J98" s="6">
        <f t="shared" si="0"/>
        <v>3040</v>
      </c>
      <c r="K98" s="7">
        <v>66072100122</v>
      </c>
    </row>
    <row r="99" spans="1:11" s="2" customFormat="1" ht="32.25" customHeight="1">
      <c r="A99" s="6">
        <v>84</v>
      </c>
      <c r="B99" s="7" t="s">
        <v>81</v>
      </c>
      <c r="C99" s="7" t="s">
        <v>81</v>
      </c>
      <c r="D99" s="8">
        <v>44546</v>
      </c>
      <c r="E99" s="6" t="s">
        <v>61</v>
      </c>
      <c r="F99" s="6" t="s">
        <v>84</v>
      </c>
      <c r="G99" s="9">
        <v>37</v>
      </c>
      <c r="H99" s="9">
        <v>20</v>
      </c>
      <c r="I99" s="6">
        <v>160</v>
      </c>
      <c r="J99" s="6">
        <f t="shared" si="0"/>
        <v>3200</v>
      </c>
      <c r="K99" s="7">
        <v>66072100121</v>
      </c>
    </row>
    <row r="100" spans="1:11" s="2" customFormat="1" ht="32.25" customHeight="1">
      <c r="A100" s="6">
        <v>85</v>
      </c>
      <c r="B100" s="7" t="s">
        <v>81</v>
      </c>
      <c r="C100" s="7" t="s">
        <v>85</v>
      </c>
      <c r="D100" s="8">
        <v>44526</v>
      </c>
      <c r="E100" s="6" t="s">
        <v>69</v>
      </c>
      <c r="F100" s="6" t="s">
        <v>64</v>
      </c>
      <c r="G100" s="9">
        <v>69</v>
      </c>
      <c r="H100" s="9">
        <v>61</v>
      </c>
      <c r="I100" s="6">
        <v>160</v>
      </c>
      <c r="J100" s="6">
        <f t="shared" si="0"/>
        <v>9760</v>
      </c>
      <c r="K100" s="7">
        <v>66072100141</v>
      </c>
    </row>
    <row r="101" spans="1:11" s="2" customFormat="1" ht="32.25" customHeight="1">
      <c r="A101" s="6">
        <v>86</v>
      </c>
      <c r="B101" s="7" t="s">
        <v>81</v>
      </c>
      <c r="C101" s="7" t="s">
        <v>85</v>
      </c>
      <c r="D101" s="8">
        <v>44526</v>
      </c>
      <c r="E101" s="6" t="s">
        <v>69</v>
      </c>
      <c r="F101" s="6" t="s">
        <v>64</v>
      </c>
      <c r="G101" s="9">
        <v>70</v>
      </c>
      <c r="H101" s="9">
        <v>61</v>
      </c>
      <c r="I101" s="6">
        <v>160</v>
      </c>
      <c r="J101" s="6">
        <f t="shared" si="0"/>
        <v>9760</v>
      </c>
      <c r="K101" s="7">
        <v>66072100140</v>
      </c>
    </row>
    <row r="102" spans="1:11" s="2" customFormat="1" ht="32.25" customHeight="1">
      <c r="A102" s="6">
        <v>87</v>
      </c>
      <c r="B102" s="7" t="s">
        <v>81</v>
      </c>
      <c r="C102" s="7" t="s">
        <v>48</v>
      </c>
      <c r="D102" s="8">
        <v>44566</v>
      </c>
      <c r="E102" s="6" t="s">
        <v>69</v>
      </c>
      <c r="F102" s="6" t="s">
        <v>64</v>
      </c>
      <c r="G102" s="9">
        <v>50</v>
      </c>
      <c r="H102" s="9">
        <v>41</v>
      </c>
      <c r="I102" s="6">
        <v>160</v>
      </c>
      <c r="J102" s="6">
        <f t="shared" si="0"/>
        <v>6560</v>
      </c>
      <c r="K102" s="7">
        <v>66072100215</v>
      </c>
    </row>
    <row r="103" spans="1:11" s="2" customFormat="1" ht="32.25" customHeight="1">
      <c r="A103" s="6">
        <v>88</v>
      </c>
      <c r="B103" s="7" t="s">
        <v>81</v>
      </c>
      <c r="C103" s="7" t="s">
        <v>48</v>
      </c>
      <c r="D103" s="8">
        <v>44566</v>
      </c>
      <c r="E103" s="6" t="s">
        <v>69</v>
      </c>
      <c r="F103" s="6" t="s">
        <v>64</v>
      </c>
      <c r="G103" s="9">
        <v>50</v>
      </c>
      <c r="H103" s="9">
        <v>40</v>
      </c>
      <c r="I103" s="6">
        <v>160</v>
      </c>
      <c r="J103" s="6">
        <f t="shared" si="0"/>
        <v>6400</v>
      </c>
      <c r="K103" s="7">
        <v>66072100216</v>
      </c>
    </row>
    <row r="104" spans="1:11" s="2" customFormat="1" ht="32.25" customHeight="1">
      <c r="A104" s="6">
        <v>89</v>
      </c>
      <c r="B104" s="7" t="s">
        <v>81</v>
      </c>
      <c r="C104" s="7" t="s">
        <v>85</v>
      </c>
      <c r="D104" s="8">
        <v>44567</v>
      </c>
      <c r="E104" s="6" t="s">
        <v>69</v>
      </c>
      <c r="F104" s="6" t="s">
        <v>64</v>
      </c>
      <c r="G104" s="9">
        <v>68</v>
      </c>
      <c r="H104" s="9">
        <v>60</v>
      </c>
      <c r="I104" s="6">
        <v>160</v>
      </c>
      <c r="J104" s="6">
        <f t="shared" si="0"/>
        <v>9600</v>
      </c>
      <c r="K104" s="7">
        <v>66072100218</v>
      </c>
    </row>
    <row r="105" spans="1:11" s="2" customFormat="1" ht="32.25" customHeight="1">
      <c r="A105" s="6">
        <v>90</v>
      </c>
      <c r="B105" s="7" t="s">
        <v>81</v>
      </c>
      <c r="C105" s="7" t="s">
        <v>37</v>
      </c>
      <c r="D105" s="8">
        <v>44567</v>
      </c>
      <c r="E105" s="6" t="s">
        <v>69</v>
      </c>
      <c r="F105" s="6" t="s">
        <v>64</v>
      </c>
      <c r="G105" s="9">
        <v>70</v>
      </c>
      <c r="H105" s="9">
        <v>58</v>
      </c>
      <c r="I105" s="6">
        <v>160</v>
      </c>
      <c r="J105" s="6">
        <f t="shared" si="0"/>
        <v>9280</v>
      </c>
      <c r="K105" s="7">
        <v>66072100214</v>
      </c>
    </row>
    <row r="106" spans="1:11" s="2" customFormat="1" ht="32.25" customHeight="1">
      <c r="A106" s="6">
        <v>91</v>
      </c>
      <c r="B106" s="7" t="s">
        <v>81</v>
      </c>
      <c r="C106" s="7" t="s">
        <v>86</v>
      </c>
      <c r="D106" s="8">
        <v>44568</v>
      </c>
      <c r="E106" s="6" t="s">
        <v>61</v>
      </c>
      <c r="F106" s="6" t="s">
        <v>87</v>
      </c>
      <c r="G106" s="9">
        <v>41</v>
      </c>
      <c r="H106" s="9">
        <v>33</v>
      </c>
      <c r="I106" s="6">
        <v>160</v>
      </c>
      <c r="J106" s="6">
        <f t="shared" si="0"/>
        <v>5280</v>
      </c>
      <c r="K106" s="7">
        <v>66072100175</v>
      </c>
    </row>
    <row r="107" spans="1:11" s="2" customFormat="1" ht="32.25" customHeight="1">
      <c r="A107" s="6">
        <v>92</v>
      </c>
      <c r="B107" s="7" t="s">
        <v>81</v>
      </c>
      <c r="C107" s="7" t="s">
        <v>86</v>
      </c>
      <c r="D107" s="8">
        <v>44568</v>
      </c>
      <c r="E107" s="6" t="s">
        <v>61</v>
      </c>
      <c r="F107" s="6" t="s">
        <v>88</v>
      </c>
      <c r="G107" s="9">
        <v>32</v>
      </c>
      <c r="H107" s="9">
        <v>20</v>
      </c>
      <c r="I107" s="6">
        <v>160</v>
      </c>
      <c r="J107" s="6">
        <f t="shared" si="0"/>
        <v>3200</v>
      </c>
      <c r="K107" s="7">
        <v>66072100176</v>
      </c>
    </row>
    <row r="108" spans="1:11" s="2" customFormat="1" ht="32.25" customHeight="1">
      <c r="A108" s="6">
        <v>93</v>
      </c>
      <c r="B108" s="7" t="s">
        <v>81</v>
      </c>
      <c r="C108" s="7" t="s">
        <v>86</v>
      </c>
      <c r="D108" s="8">
        <v>44569</v>
      </c>
      <c r="E108" s="6" t="s">
        <v>61</v>
      </c>
      <c r="F108" s="6" t="s">
        <v>88</v>
      </c>
      <c r="G108" s="9">
        <v>55</v>
      </c>
      <c r="H108" s="9">
        <v>34</v>
      </c>
      <c r="I108" s="6">
        <v>160</v>
      </c>
      <c r="J108" s="6">
        <f t="shared" si="0"/>
        <v>5440</v>
      </c>
      <c r="K108" s="7">
        <v>66072100178</v>
      </c>
    </row>
    <row r="109" spans="1:11" s="2" customFormat="1" ht="32.25" customHeight="1">
      <c r="A109" s="6">
        <v>94</v>
      </c>
      <c r="B109" s="7" t="s">
        <v>81</v>
      </c>
      <c r="C109" s="7" t="s">
        <v>81</v>
      </c>
      <c r="D109" s="8">
        <v>44569</v>
      </c>
      <c r="E109" s="6" t="s">
        <v>61</v>
      </c>
      <c r="F109" s="6" t="s">
        <v>88</v>
      </c>
      <c r="G109" s="9">
        <v>30</v>
      </c>
      <c r="H109" s="9">
        <v>21</v>
      </c>
      <c r="I109" s="6">
        <v>160</v>
      </c>
      <c r="J109" s="6">
        <f t="shared" si="0"/>
        <v>3360</v>
      </c>
      <c r="K109" s="7">
        <v>66072100219</v>
      </c>
    </row>
    <row r="110" spans="1:11" s="2" customFormat="1" ht="32.25" customHeight="1">
      <c r="A110" s="10" t="s">
        <v>39</v>
      </c>
      <c r="B110" s="11"/>
      <c r="C110" s="11"/>
      <c r="D110" s="12"/>
      <c r="E110" s="10"/>
      <c r="F110" s="10"/>
      <c r="G110" s="13">
        <f>SUM(G92:G109)</f>
        <v>1008</v>
      </c>
      <c r="H110" s="13">
        <f t="shared" ref="H110:J110" si="14">SUM(H92:H109)</f>
        <v>797</v>
      </c>
      <c r="I110" s="13"/>
      <c r="J110" s="13">
        <f t="shared" si="14"/>
        <v>127520</v>
      </c>
      <c r="K110" s="7"/>
    </row>
    <row r="111" spans="1:11" s="2" customFormat="1" ht="32.25" customHeight="1">
      <c r="A111" s="6">
        <v>95</v>
      </c>
      <c r="B111" s="7" t="s">
        <v>89</v>
      </c>
      <c r="C111" s="7" t="s">
        <v>89</v>
      </c>
      <c r="D111" s="8">
        <v>44553</v>
      </c>
      <c r="E111" s="6" t="s">
        <v>38</v>
      </c>
      <c r="F111" s="6" t="s">
        <v>90</v>
      </c>
      <c r="G111" s="9">
        <v>40</v>
      </c>
      <c r="H111" s="9">
        <v>21</v>
      </c>
      <c r="I111" s="6">
        <v>160</v>
      </c>
      <c r="J111" s="6">
        <f t="shared" si="0"/>
        <v>3360</v>
      </c>
      <c r="K111" s="7">
        <v>66072100174</v>
      </c>
    </row>
    <row r="112" spans="1:11" s="2" customFormat="1" ht="32.25" customHeight="1">
      <c r="A112" s="10" t="s">
        <v>39</v>
      </c>
      <c r="B112" s="11"/>
      <c r="C112" s="11"/>
      <c r="D112" s="12"/>
      <c r="E112" s="10"/>
      <c r="F112" s="10"/>
      <c r="G112" s="13">
        <v>40</v>
      </c>
      <c r="H112" s="13">
        <v>21</v>
      </c>
      <c r="I112" s="10"/>
      <c r="J112" s="10">
        <v>3360</v>
      </c>
      <c r="K112" s="7"/>
    </row>
    <row r="113" spans="1:11" s="2" customFormat="1" ht="27" customHeight="1">
      <c r="A113" s="10" t="s">
        <v>15</v>
      </c>
      <c r="B113" s="11"/>
      <c r="C113" s="11"/>
      <c r="D113" s="12"/>
      <c r="E113" s="10"/>
      <c r="F113" s="10"/>
      <c r="G113" s="13">
        <f>SUM(G12+G32+G43+G55+G58+G61+G64+G66+G85+G88+G91+G110+G112)</f>
        <v>5675</v>
      </c>
      <c r="H113" s="13">
        <f t="shared" ref="H113:J113" si="15">SUM(H12+H32+H43+H55+H58+H61+H64+H66+H85+H88+H91+H110+H112)</f>
        <v>4783</v>
      </c>
      <c r="I113" s="13"/>
      <c r="J113" s="13">
        <f t="shared" si="15"/>
        <v>709000</v>
      </c>
      <c r="K113" s="7"/>
    </row>
    <row r="114" spans="1:11" s="2" customFormat="1" ht="33" customHeight="1">
      <c r="A114" s="49" t="s">
        <v>91</v>
      </c>
      <c r="B114" s="49"/>
      <c r="C114" s="49"/>
      <c r="D114" s="49"/>
      <c r="E114" s="49"/>
      <c r="F114" s="49"/>
      <c r="G114" s="49"/>
      <c r="H114" s="49"/>
      <c r="I114" s="49"/>
      <c r="J114" s="49"/>
      <c r="K114" s="49"/>
    </row>
    <row r="115" spans="1:11" s="2" customFormat="1" ht="33" customHeight="1">
      <c r="A115" s="18"/>
      <c r="B115" s="18"/>
      <c r="C115" s="18"/>
      <c r="D115" s="19"/>
      <c r="E115" s="20"/>
      <c r="F115" s="18"/>
      <c r="G115" s="18"/>
      <c r="H115" s="18"/>
      <c r="I115" s="18"/>
      <c r="J115" s="18"/>
      <c r="K115" s="25"/>
    </row>
    <row r="116" spans="1:11" s="2" customFormat="1" ht="33" customHeight="1">
      <c r="A116" s="18"/>
      <c r="B116" s="18"/>
      <c r="C116" s="18"/>
      <c r="D116" s="19"/>
      <c r="E116" s="20"/>
      <c r="F116" s="18"/>
      <c r="G116" s="18"/>
      <c r="H116" s="18"/>
      <c r="I116" s="18"/>
      <c r="J116" s="18"/>
      <c r="K116" s="18"/>
    </row>
    <row r="117" spans="1:11" s="2" customFormat="1" ht="33" customHeight="1">
      <c r="A117" s="18"/>
      <c r="B117" s="18"/>
      <c r="C117" s="18"/>
      <c r="D117" s="19"/>
      <c r="E117" s="20"/>
      <c r="F117" s="18"/>
      <c r="G117" s="18"/>
      <c r="H117" s="18"/>
      <c r="I117" s="18"/>
      <c r="J117" s="18"/>
      <c r="K117" s="25"/>
    </row>
    <row r="118" spans="1:11" s="2" customFormat="1" ht="24.75" customHeight="1">
      <c r="A118" s="18"/>
      <c r="B118" s="18"/>
      <c r="C118" s="18"/>
      <c r="D118" s="19"/>
      <c r="E118" s="20"/>
      <c r="F118" s="18"/>
      <c r="G118" s="18"/>
      <c r="H118" s="18"/>
      <c r="I118" s="18"/>
      <c r="J118" s="18"/>
      <c r="K118" s="25"/>
    </row>
    <row r="119" spans="1:11" s="2" customFormat="1" ht="24.75" customHeight="1">
      <c r="A119" s="18"/>
      <c r="B119" s="18"/>
      <c r="C119" s="18"/>
      <c r="D119" s="19"/>
      <c r="E119" s="20"/>
      <c r="F119" s="18"/>
      <c r="G119" s="18"/>
      <c r="H119" s="18"/>
      <c r="I119" s="18"/>
      <c r="J119" s="18"/>
      <c r="K119" s="25"/>
    </row>
    <row r="120" spans="1:11" s="2" customFormat="1" ht="24.75" customHeight="1">
      <c r="A120" s="18"/>
      <c r="B120" s="18"/>
      <c r="C120" s="18"/>
      <c r="D120" s="19"/>
      <c r="E120" s="20"/>
      <c r="F120" s="18"/>
      <c r="G120" s="18"/>
      <c r="H120" s="18"/>
      <c r="I120" s="18"/>
      <c r="J120" s="18"/>
      <c r="K120" s="25"/>
    </row>
    <row r="121" spans="1:11" s="2" customFormat="1" ht="24.75" customHeight="1">
      <c r="A121" s="18"/>
      <c r="B121" s="18"/>
      <c r="C121" s="18"/>
      <c r="D121" s="19"/>
      <c r="E121" s="20"/>
      <c r="F121" s="18"/>
      <c r="G121" s="18"/>
      <c r="H121" s="18"/>
      <c r="I121" s="18"/>
      <c r="J121" s="18"/>
      <c r="K121" s="25"/>
    </row>
    <row r="122" spans="1:11" s="2" customFormat="1" ht="21.75" customHeight="1">
      <c r="A122" s="18"/>
      <c r="B122" s="21"/>
      <c r="C122" s="21"/>
      <c r="D122" s="22"/>
      <c r="E122" s="23"/>
      <c r="F122" s="21"/>
      <c r="G122" s="21"/>
      <c r="H122" s="21"/>
      <c r="I122" s="21"/>
      <c r="J122" s="21"/>
      <c r="K122" s="18"/>
    </row>
    <row r="123" spans="1:11" s="2" customFormat="1" ht="23.25" customHeight="1">
      <c r="A123" s="18"/>
      <c r="B123" s="18"/>
      <c r="C123" s="18"/>
      <c r="D123" s="19"/>
      <c r="E123" s="20"/>
      <c r="F123" s="18"/>
      <c r="G123" s="18"/>
      <c r="H123" s="18"/>
      <c r="I123" s="18"/>
      <c r="J123" s="18"/>
      <c r="K123" s="18"/>
    </row>
    <row r="124" spans="1:11" s="2" customFormat="1" ht="23.25" customHeight="1">
      <c r="A124" s="18"/>
      <c r="B124" s="18"/>
      <c r="C124" s="18"/>
      <c r="D124" s="19"/>
      <c r="E124" s="20"/>
      <c r="F124" s="18"/>
      <c r="G124" s="18"/>
      <c r="H124" s="18"/>
      <c r="I124" s="18"/>
      <c r="J124" s="18"/>
      <c r="K124" s="26"/>
    </row>
    <row r="125" spans="1:11" s="2" customFormat="1" ht="23.25" customHeight="1">
      <c r="A125" s="18"/>
      <c r="B125" s="18"/>
      <c r="C125" s="18"/>
      <c r="D125" s="19"/>
      <c r="E125" s="20"/>
      <c r="F125" s="18"/>
      <c r="G125" s="18"/>
      <c r="H125" s="24"/>
      <c r="I125" s="24"/>
      <c r="J125" s="24"/>
      <c r="K125" s="27"/>
    </row>
    <row r="126" spans="1:11" s="2" customFormat="1" ht="23.25" customHeight="1">
      <c r="A126" s="18"/>
      <c r="B126" s="18"/>
      <c r="C126" s="18"/>
      <c r="D126" s="19"/>
      <c r="E126" s="20"/>
      <c r="F126" s="18"/>
      <c r="G126" s="18"/>
      <c r="H126" s="18"/>
      <c r="I126" s="18"/>
      <c r="J126" s="18"/>
      <c r="K126" s="28"/>
    </row>
    <row r="127" spans="1:11" s="2" customFormat="1" ht="23.25" customHeight="1">
      <c r="A127" s="18"/>
      <c r="B127" s="18"/>
      <c r="C127" s="18"/>
      <c r="D127" s="19"/>
      <c r="E127" s="20"/>
      <c r="F127" s="18"/>
      <c r="G127" s="18"/>
      <c r="H127" s="18"/>
      <c r="I127" s="18"/>
      <c r="J127" s="18"/>
      <c r="K127" s="28"/>
    </row>
    <row r="128" spans="1:11" s="2" customFormat="1" ht="23.25" customHeight="1">
      <c r="A128" s="18"/>
      <c r="B128" s="18"/>
      <c r="C128" s="18"/>
      <c r="D128" s="19"/>
      <c r="E128" s="20"/>
      <c r="F128" s="18"/>
      <c r="G128" s="18"/>
      <c r="H128" s="18"/>
      <c r="I128" s="18"/>
      <c r="J128" s="18"/>
      <c r="K128" s="28"/>
    </row>
    <row r="129" spans="1:11" s="2" customFormat="1" ht="23.25" customHeight="1">
      <c r="A129" s="18"/>
      <c r="B129" s="18"/>
      <c r="C129" s="18"/>
      <c r="D129" s="19"/>
      <c r="E129" s="20"/>
      <c r="F129" s="18"/>
      <c r="G129" s="18"/>
      <c r="H129" s="18"/>
      <c r="I129" s="18"/>
      <c r="J129" s="18"/>
      <c r="K129" s="28"/>
    </row>
    <row r="130" spans="1:11" s="2" customFormat="1" ht="23.25" customHeight="1">
      <c r="A130" s="18"/>
      <c r="B130" s="18"/>
      <c r="C130" s="18"/>
      <c r="D130" s="19"/>
      <c r="E130" s="20"/>
      <c r="F130" s="18"/>
      <c r="G130" s="18"/>
      <c r="H130" s="18"/>
      <c r="I130" s="18"/>
      <c r="J130" s="18"/>
      <c r="K130" s="29"/>
    </row>
    <row r="131" spans="1:11" s="2" customFormat="1" ht="23.25" customHeight="1">
      <c r="A131" s="18"/>
      <c r="B131" s="18"/>
      <c r="C131" s="18"/>
      <c r="D131" s="19"/>
      <c r="E131" s="20"/>
      <c r="F131" s="18"/>
      <c r="G131" s="18"/>
      <c r="H131" s="18"/>
      <c r="I131" s="18"/>
      <c r="J131" s="18"/>
      <c r="K131" s="29"/>
    </row>
    <row r="132" spans="1:11" s="2" customFormat="1" ht="30.75" customHeight="1">
      <c r="A132" s="18"/>
      <c r="B132" s="18"/>
      <c r="C132" s="18"/>
      <c r="D132" s="19"/>
      <c r="E132" s="20"/>
      <c r="F132" s="18"/>
      <c r="G132" s="18"/>
      <c r="H132" s="18"/>
      <c r="I132" s="18"/>
      <c r="J132" s="18"/>
      <c r="K132" s="29"/>
    </row>
    <row r="133" spans="1:11" s="2" customFormat="1" ht="23.25" customHeight="1">
      <c r="A133" s="18"/>
      <c r="B133" s="21"/>
      <c r="C133" s="21"/>
      <c r="D133" s="22"/>
      <c r="E133" s="23"/>
      <c r="F133" s="21"/>
      <c r="G133" s="21"/>
      <c r="H133" s="21"/>
      <c r="I133" s="21"/>
      <c r="J133" s="21"/>
      <c r="K133" s="29"/>
    </row>
    <row r="134" spans="1:11" s="2" customFormat="1" ht="23.25" customHeight="1">
      <c r="A134" s="52"/>
      <c r="B134" s="52"/>
      <c r="C134" s="21"/>
      <c r="D134" s="22"/>
      <c r="E134" s="21"/>
      <c r="F134" s="21"/>
      <c r="G134" s="21"/>
      <c r="H134" s="21"/>
      <c r="I134" s="21"/>
      <c r="J134" s="21"/>
      <c r="K134" s="27"/>
    </row>
    <row r="135" spans="1:11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</row>
  </sheetData>
  <mergeCells count="13">
    <mergeCell ref="A1:K1"/>
    <mergeCell ref="A2:K2"/>
    <mergeCell ref="H3:J3"/>
    <mergeCell ref="A114:K114"/>
    <mergeCell ref="A134:B134"/>
    <mergeCell ref="A135:K135"/>
    <mergeCell ref="A3:A4"/>
    <mergeCell ref="B3:B4"/>
    <mergeCell ref="C3:C4"/>
    <mergeCell ref="D3:D4"/>
    <mergeCell ref="E3:E4"/>
    <mergeCell ref="F3:F4"/>
    <mergeCell ref="G3:G4"/>
  </mergeCells>
  <phoneticPr fontId="26" type="noConversion"/>
  <pageMargins left="0.31496062992126" right="0.35433070866141703" top="0.74803149606299202" bottom="0.74803149606299202" header="0.31496062992126" footer="0.31496062992126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O122"/>
  <sheetViews>
    <sheetView tabSelected="1" workbookViewId="0">
      <selection activeCell="J5" sqref="J5"/>
    </sheetView>
  </sheetViews>
  <sheetFormatPr defaultColWidth="9" defaultRowHeight="14.25"/>
  <cols>
    <col min="1" max="1" width="5.375" style="36" customWidth="1"/>
    <col min="2" max="2" width="41.375" style="36" customWidth="1"/>
    <col min="3" max="3" width="16" style="38" customWidth="1"/>
    <col min="4" max="4" width="9.625" style="36" customWidth="1"/>
    <col min="5" max="5" width="9" style="38" customWidth="1"/>
    <col min="6" max="6" width="10.375" style="36" customWidth="1"/>
    <col min="7" max="8" width="11.5" style="36" customWidth="1"/>
    <col min="9" max="9" width="18.625" style="36" customWidth="1"/>
    <col min="10" max="16384" width="9" style="36"/>
  </cols>
  <sheetData>
    <row r="1" spans="1:15" ht="45" customHeight="1">
      <c r="A1" s="53" t="s">
        <v>98</v>
      </c>
      <c r="B1" s="53"/>
      <c r="C1" s="53"/>
      <c r="D1" s="53"/>
      <c r="E1" s="53"/>
      <c r="F1" s="53"/>
      <c r="G1" s="53"/>
      <c r="H1" s="53"/>
      <c r="I1" s="4"/>
      <c r="J1" s="4"/>
      <c r="K1" s="4"/>
      <c r="L1" s="4"/>
      <c r="M1" s="4"/>
    </row>
    <row r="2" spans="1:15" ht="20.25" customHeight="1">
      <c r="A2" s="58" t="s">
        <v>102</v>
      </c>
      <c r="B2" s="58"/>
      <c r="C2" s="58"/>
      <c r="D2" s="58"/>
      <c r="E2" s="58"/>
      <c r="F2" s="58"/>
      <c r="G2" s="58"/>
      <c r="H2" s="58"/>
      <c r="I2" s="39"/>
      <c r="J2" s="39"/>
      <c r="K2" s="39"/>
      <c r="L2" s="39"/>
      <c r="M2" s="39"/>
    </row>
    <row r="3" spans="1:15" ht="21" customHeight="1">
      <c r="A3" s="44" t="s">
        <v>18</v>
      </c>
      <c r="B3" s="44" t="s">
        <v>19</v>
      </c>
      <c r="C3" s="44" t="s">
        <v>22</v>
      </c>
      <c r="D3" s="44" t="s">
        <v>23</v>
      </c>
      <c r="E3" s="47" t="s">
        <v>24</v>
      </c>
      <c r="F3" s="54" t="s">
        <v>103</v>
      </c>
      <c r="G3" s="50"/>
      <c r="H3" s="51"/>
    </row>
    <row r="4" spans="1:15" s="1" customFormat="1" ht="35.25" customHeight="1">
      <c r="A4" s="44"/>
      <c r="B4" s="44"/>
      <c r="C4" s="44"/>
      <c r="D4" s="44"/>
      <c r="E4" s="47"/>
      <c r="F4" s="5" t="s">
        <v>92</v>
      </c>
      <c r="G4" s="16" t="s">
        <v>27</v>
      </c>
      <c r="H4" s="17" t="s">
        <v>28</v>
      </c>
    </row>
    <row r="5" spans="1:15" s="37" customFormat="1" ht="32.25" customHeight="1">
      <c r="A5" s="6">
        <v>1</v>
      </c>
      <c r="B5" s="7" t="s">
        <v>30</v>
      </c>
      <c r="C5" s="6" t="s">
        <v>32</v>
      </c>
      <c r="D5" s="6" t="s">
        <v>33</v>
      </c>
      <c r="E5" s="9">
        <v>60</v>
      </c>
      <c r="F5" s="9">
        <v>52</v>
      </c>
      <c r="G5" s="6">
        <v>40</v>
      </c>
      <c r="H5" s="6">
        <f>SUM(F5*G5)</f>
        <v>2080</v>
      </c>
    </row>
    <row r="6" spans="1:15" s="37" customFormat="1" ht="32.25" customHeight="1">
      <c r="A6" s="6">
        <v>2</v>
      </c>
      <c r="B6" s="7" t="s">
        <v>30</v>
      </c>
      <c r="C6" s="6" t="s">
        <v>35</v>
      </c>
      <c r="D6" s="6" t="s">
        <v>33</v>
      </c>
      <c r="E6" s="9">
        <v>70</v>
      </c>
      <c r="F6" s="9">
        <v>59</v>
      </c>
      <c r="G6" s="6">
        <v>40</v>
      </c>
      <c r="H6" s="6">
        <f t="shared" ref="H6:H99" si="0">SUM(F6*G6)</f>
        <v>2360</v>
      </c>
      <c r="O6" s="37" t="s">
        <v>36</v>
      </c>
    </row>
    <row r="7" spans="1:15" s="37" customFormat="1" ht="32.25" customHeight="1">
      <c r="A7" s="6">
        <v>3</v>
      </c>
      <c r="B7" s="7" t="s">
        <v>30</v>
      </c>
      <c r="C7" s="6" t="s">
        <v>35</v>
      </c>
      <c r="D7" s="6" t="s">
        <v>33</v>
      </c>
      <c r="E7" s="9">
        <v>70</v>
      </c>
      <c r="F7" s="9">
        <v>59</v>
      </c>
      <c r="G7" s="6">
        <v>40</v>
      </c>
      <c r="H7" s="6">
        <f t="shared" si="0"/>
        <v>2360</v>
      </c>
    </row>
    <row r="8" spans="1:15" s="37" customFormat="1" ht="32.25" customHeight="1">
      <c r="A8" s="6">
        <v>4</v>
      </c>
      <c r="B8" s="7" t="s">
        <v>30</v>
      </c>
      <c r="C8" s="6" t="s">
        <v>32</v>
      </c>
      <c r="D8" s="6" t="s">
        <v>33</v>
      </c>
      <c r="E8" s="9">
        <v>70</v>
      </c>
      <c r="F8" s="9">
        <v>62</v>
      </c>
      <c r="G8" s="6">
        <v>40</v>
      </c>
      <c r="H8" s="6">
        <f t="shared" si="0"/>
        <v>2480</v>
      </c>
    </row>
    <row r="9" spans="1:15" s="37" customFormat="1" ht="32.25" customHeight="1">
      <c r="A9" s="6">
        <v>5</v>
      </c>
      <c r="B9" s="7" t="s">
        <v>30</v>
      </c>
      <c r="C9" s="6" t="s">
        <v>32</v>
      </c>
      <c r="D9" s="6" t="s">
        <v>33</v>
      </c>
      <c r="E9" s="9">
        <v>70</v>
      </c>
      <c r="F9" s="9">
        <v>61</v>
      </c>
      <c r="G9" s="6">
        <v>40</v>
      </c>
      <c r="H9" s="6">
        <f t="shared" si="0"/>
        <v>2440</v>
      </c>
    </row>
    <row r="10" spans="1:15" s="37" customFormat="1" ht="31.5" customHeight="1">
      <c r="A10" s="6">
        <v>6</v>
      </c>
      <c r="B10" s="7" t="s">
        <v>30</v>
      </c>
      <c r="C10" s="6" t="s">
        <v>38</v>
      </c>
      <c r="D10" s="6" t="s">
        <v>4</v>
      </c>
      <c r="E10" s="9">
        <v>69</v>
      </c>
      <c r="F10" s="9">
        <v>59</v>
      </c>
      <c r="G10" s="6">
        <v>160</v>
      </c>
      <c r="H10" s="6">
        <f t="shared" si="0"/>
        <v>9440</v>
      </c>
    </row>
    <row r="11" spans="1:15" s="37" customFormat="1" ht="32.25" customHeight="1">
      <c r="A11" s="6">
        <v>7</v>
      </c>
      <c r="B11" s="7" t="s">
        <v>30</v>
      </c>
      <c r="C11" s="6" t="s">
        <v>38</v>
      </c>
      <c r="D11" s="6" t="s">
        <v>4</v>
      </c>
      <c r="E11" s="9">
        <v>69</v>
      </c>
      <c r="F11" s="9">
        <v>58</v>
      </c>
      <c r="G11" s="6">
        <v>160</v>
      </c>
      <c r="H11" s="6">
        <f t="shared" si="0"/>
        <v>9280</v>
      </c>
    </row>
    <row r="12" spans="1:15" s="37" customFormat="1" ht="32.25" customHeight="1">
      <c r="A12" s="6">
        <v>8</v>
      </c>
      <c r="B12" s="7" t="s">
        <v>97</v>
      </c>
      <c r="C12" s="6" t="s">
        <v>38</v>
      </c>
      <c r="D12" s="6" t="s">
        <v>4</v>
      </c>
      <c r="E12" s="9">
        <v>68</v>
      </c>
      <c r="F12" s="9">
        <v>58</v>
      </c>
      <c r="G12" s="6">
        <v>160</v>
      </c>
      <c r="H12" s="6">
        <f t="shared" si="0"/>
        <v>9280</v>
      </c>
    </row>
    <row r="13" spans="1:15" s="37" customFormat="1" ht="32.25" customHeight="1">
      <c r="A13" s="6">
        <v>9</v>
      </c>
      <c r="B13" s="7" t="s">
        <v>97</v>
      </c>
      <c r="C13" s="6" t="s">
        <v>41</v>
      </c>
      <c r="D13" s="6" t="s">
        <v>4</v>
      </c>
      <c r="E13" s="9">
        <v>70</v>
      </c>
      <c r="F13" s="9">
        <v>58</v>
      </c>
      <c r="G13" s="6">
        <v>160</v>
      </c>
      <c r="H13" s="6">
        <f t="shared" si="0"/>
        <v>9280</v>
      </c>
    </row>
    <row r="14" spans="1:15" s="37" customFormat="1" ht="32.25" customHeight="1">
      <c r="A14" s="6">
        <v>10</v>
      </c>
      <c r="B14" s="7" t="s">
        <v>97</v>
      </c>
      <c r="C14" s="6" t="s">
        <v>38</v>
      </c>
      <c r="D14" s="6" t="s">
        <v>4</v>
      </c>
      <c r="E14" s="9">
        <v>69</v>
      </c>
      <c r="F14" s="9">
        <v>60</v>
      </c>
      <c r="G14" s="6">
        <v>160</v>
      </c>
      <c r="H14" s="6">
        <f t="shared" si="0"/>
        <v>9600</v>
      </c>
    </row>
    <row r="15" spans="1:15" s="37" customFormat="1" ht="32.25" customHeight="1">
      <c r="A15" s="6">
        <v>11</v>
      </c>
      <c r="B15" s="7" t="s">
        <v>97</v>
      </c>
      <c r="C15" s="6" t="s">
        <v>42</v>
      </c>
      <c r="D15" s="6" t="s">
        <v>4</v>
      </c>
      <c r="E15" s="9">
        <v>70</v>
      </c>
      <c r="F15" s="9">
        <v>61</v>
      </c>
      <c r="G15" s="6">
        <v>160</v>
      </c>
      <c r="H15" s="6">
        <f t="shared" si="0"/>
        <v>9760</v>
      </c>
    </row>
    <row r="16" spans="1:15" s="37" customFormat="1" ht="49.5" customHeight="1">
      <c r="A16" s="6">
        <v>12</v>
      </c>
      <c r="B16" s="7" t="s">
        <v>97</v>
      </c>
      <c r="C16" s="6" t="s">
        <v>38</v>
      </c>
      <c r="D16" s="6" t="s">
        <v>4</v>
      </c>
      <c r="E16" s="9">
        <v>69</v>
      </c>
      <c r="F16" s="9">
        <v>57</v>
      </c>
      <c r="G16" s="6">
        <v>160</v>
      </c>
      <c r="H16" s="6">
        <f t="shared" si="0"/>
        <v>9120</v>
      </c>
    </row>
    <row r="17" spans="1:8" s="37" customFormat="1" ht="28.5" customHeight="1">
      <c r="A17" s="6">
        <v>13</v>
      </c>
      <c r="B17" s="7" t="s">
        <v>97</v>
      </c>
      <c r="C17" s="6" t="s">
        <v>41</v>
      </c>
      <c r="D17" s="6" t="s">
        <v>4</v>
      </c>
      <c r="E17" s="9">
        <v>70</v>
      </c>
      <c r="F17" s="9">
        <v>50</v>
      </c>
      <c r="G17" s="6">
        <v>160</v>
      </c>
      <c r="H17" s="6">
        <f t="shared" si="0"/>
        <v>8000</v>
      </c>
    </row>
    <row r="18" spans="1:8" s="37" customFormat="1" ht="32.25" customHeight="1">
      <c r="A18" s="6">
        <v>14</v>
      </c>
      <c r="B18" s="7" t="s">
        <v>97</v>
      </c>
      <c r="C18" s="6" t="s">
        <v>38</v>
      </c>
      <c r="D18" s="6" t="s">
        <v>4</v>
      </c>
      <c r="E18" s="9">
        <v>70</v>
      </c>
      <c r="F18" s="9">
        <v>59</v>
      </c>
      <c r="G18" s="6">
        <v>160</v>
      </c>
      <c r="H18" s="6">
        <f t="shared" si="0"/>
        <v>9440</v>
      </c>
    </row>
    <row r="19" spans="1:8" s="37" customFormat="1" ht="43.5" customHeight="1">
      <c r="A19" s="6">
        <v>15</v>
      </c>
      <c r="B19" s="7" t="s">
        <v>97</v>
      </c>
      <c r="C19" s="6" t="s">
        <v>44</v>
      </c>
      <c r="D19" s="6" t="s">
        <v>5</v>
      </c>
      <c r="E19" s="9">
        <v>44</v>
      </c>
      <c r="F19" s="9">
        <v>39</v>
      </c>
      <c r="G19" s="6">
        <v>160</v>
      </c>
      <c r="H19" s="6">
        <f t="shared" si="0"/>
        <v>6240</v>
      </c>
    </row>
    <row r="20" spans="1:8" s="37" customFormat="1" ht="32.25" customHeight="1">
      <c r="A20" s="6">
        <v>16</v>
      </c>
      <c r="B20" s="7" t="s">
        <v>97</v>
      </c>
      <c r="C20" s="6" t="s">
        <v>44</v>
      </c>
      <c r="D20" s="6" t="s">
        <v>5</v>
      </c>
      <c r="E20" s="9">
        <v>23</v>
      </c>
      <c r="F20" s="9">
        <v>21</v>
      </c>
      <c r="G20" s="6">
        <v>160</v>
      </c>
      <c r="H20" s="6">
        <f t="shared" si="0"/>
        <v>3360</v>
      </c>
    </row>
    <row r="21" spans="1:8" s="37" customFormat="1" ht="32.25" customHeight="1">
      <c r="A21" s="6">
        <v>17</v>
      </c>
      <c r="B21" s="7" t="s">
        <v>97</v>
      </c>
      <c r="C21" s="6" t="s">
        <v>44</v>
      </c>
      <c r="D21" s="6" t="s">
        <v>5</v>
      </c>
      <c r="E21" s="9">
        <v>60</v>
      </c>
      <c r="F21" s="9">
        <v>51</v>
      </c>
      <c r="G21" s="6">
        <v>160</v>
      </c>
      <c r="H21" s="6">
        <f t="shared" si="0"/>
        <v>8160</v>
      </c>
    </row>
    <row r="22" spans="1:8" s="37" customFormat="1" ht="32.25" customHeight="1">
      <c r="A22" s="6">
        <v>18</v>
      </c>
      <c r="B22" s="7" t="s">
        <v>97</v>
      </c>
      <c r="C22" s="6" t="s">
        <v>44</v>
      </c>
      <c r="D22" s="6" t="s">
        <v>5</v>
      </c>
      <c r="E22" s="9">
        <v>51</v>
      </c>
      <c r="F22" s="9">
        <v>42</v>
      </c>
      <c r="G22" s="6">
        <v>160</v>
      </c>
      <c r="H22" s="6">
        <f t="shared" si="0"/>
        <v>6720</v>
      </c>
    </row>
    <row r="23" spans="1:8" s="37" customFormat="1" ht="32.25" customHeight="1">
      <c r="A23" s="6">
        <v>19</v>
      </c>
      <c r="B23" s="7" t="s">
        <v>97</v>
      </c>
      <c r="C23" s="6" t="s">
        <v>41</v>
      </c>
      <c r="D23" s="6" t="s">
        <v>4</v>
      </c>
      <c r="E23" s="9">
        <v>7</v>
      </c>
      <c r="F23" s="9">
        <v>3</v>
      </c>
      <c r="G23" s="6">
        <v>160</v>
      </c>
      <c r="H23" s="6">
        <f t="shared" si="0"/>
        <v>480</v>
      </c>
    </row>
    <row r="24" spans="1:8" s="37" customFormat="1" ht="32.25" customHeight="1">
      <c r="A24" s="6">
        <v>20</v>
      </c>
      <c r="B24" s="7" t="s">
        <v>97</v>
      </c>
      <c r="C24" s="6" t="s">
        <v>38</v>
      </c>
      <c r="D24" s="6" t="s">
        <v>4</v>
      </c>
      <c r="E24" s="9">
        <v>47</v>
      </c>
      <c r="F24" s="9">
        <v>38</v>
      </c>
      <c r="G24" s="6">
        <v>160</v>
      </c>
      <c r="H24" s="6">
        <f t="shared" si="0"/>
        <v>6080</v>
      </c>
    </row>
    <row r="25" spans="1:8" s="37" customFormat="1" ht="32.25" customHeight="1">
      <c r="A25" s="6">
        <v>21</v>
      </c>
      <c r="B25" s="7" t="s">
        <v>97</v>
      </c>
      <c r="C25" s="6" t="s">
        <v>38</v>
      </c>
      <c r="D25" s="6" t="s">
        <v>4</v>
      </c>
      <c r="E25" s="9">
        <v>53</v>
      </c>
      <c r="F25" s="9">
        <v>46</v>
      </c>
      <c r="G25" s="6">
        <v>160</v>
      </c>
      <c r="H25" s="6">
        <f t="shared" si="0"/>
        <v>7360</v>
      </c>
    </row>
    <row r="26" spans="1:8" s="37" customFormat="1" ht="32.25" customHeight="1">
      <c r="A26" s="6">
        <v>22</v>
      </c>
      <c r="B26" s="7" t="s">
        <v>97</v>
      </c>
      <c r="C26" s="6" t="s">
        <v>38</v>
      </c>
      <c r="D26" s="6" t="s">
        <v>4</v>
      </c>
      <c r="E26" s="9">
        <v>53</v>
      </c>
      <c r="F26" s="9">
        <v>43</v>
      </c>
      <c r="G26" s="6">
        <v>160</v>
      </c>
      <c r="H26" s="6">
        <f t="shared" si="0"/>
        <v>6880</v>
      </c>
    </row>
    <row r="27" spans="1:8" s="37" customFormat="1" ht="32.25" customHeight="1">
      <c r="A27" s="6">
        <v>23</v>
      </c>
      <c r="B27" s="7" t="s">
        <v>97</v>
      </c>
      <c r="C27" s="6" t="s">
        <v>49</v>
      </c>
      <c r="D27" s="6" t="s">
        <v>33</v>
      </c>
      <c r="E27" s="9">
        <v>46</v>
      </c>
      <c r="F27" s="9">
        <v>23</v>
      </c>
      <c r="G27" s="6">
        <v>40</v>
      </c>
      <c r="H27" s="6">
        <f t="shared" si="0"/>
        <v>920</v>
      </c>
    </row>
    <row r="28" spans="1:8" s="37" customFormat="1" ht="32.25" customHeight="1">
      <c r="A28" s="6">
        <v>24</v>
      </c>
      <c r="B28" s="7" t="s">
        <v>97</v>
      </c>
      <c r="C28" s="6" t="s">
        <v>49</v>
      </c>
      <c r="D28" s="6" t="s">
        <v>33</v>
      </c>
      <c r="E28" s="9">
        <v>32</v>
      </c>
      <c r="F28" s="9">
        <v>30</v>
      </c>
      <c r="G28" s="6">
        <v>40</v>
      </c>
      <c r="H28" s="6">
        <f t="shared" si="0"/>
        <v>1200</v>
      </c>
    </row>
    <row r="29" spans="1:8" s="37" customFormat="1" ht="32.25" customHeight="1">
      <c r="A29" s="6">
        <v>25</v>
      </c>
      <c r="B29" s="7" t="s">
        <v>97</v>
      </c>
      <c r="C29" s="6" t="s">
        <v>50</v>
      </c>
      <c r="D29" s="6" t="s">
        <v>33</v>
      </c>
      <c r="E29" s="9">
        <v>32</v>
      </c>
      <c r="F29" s="9">
        <v>16</v>
      </c>
      <c r="G29" s="6">
        <v>40</v>
      </c>
      <c r="H29" s="6">
        <f t="shared" si="0"/>
        <v>640</v>
      </c>
    </row>
    <row r="30" spans="1:8" s="37" customFormat="1" ht="32.25" customHeight="1">
      <c r="A30" s="6">
        <v>26</v>
      </c>
      <c r="B30" s="7" t="s">
        <v>97</v>
      </c>
      <c r="C30" s="6" t="s">
        <v>50</v>
      </c>
      <c r="D30" s="6" t="s">
        <v>33</v>
      </c>
      <c r="E30" s="9">
        <v>45</v>
      </c>
      <c r="F30" s="9">
        <v>42</v>
      </c>
      <c r="G30" s="6">
        <v>40</v>
      </c>
      <c r="H30" s="6">
        <f t="shared" si="0"/>
        <v>1680</v>
      </c>
    </row>
    <row r="31" spans="1:8" s="37" customFormat="1" ht="32.25" customHeight="1">
      <c r="A31" s="6">
        <v>27</v>
      </c>
      <c r="B31" s="7" t="s">
        <v>96</v>
      </c>
      <c r="C31" s="6" t="s">
        <v>52</v>
      </c>
      <c r="D31" s="6" t="s">
        <v>5</v>
      </c>
      <c r="E31" s="9">
        <v>55</v>
      </c>
      <c r="F31" s="9">
        <v>49</v>
      </c>
      <c r="G31" s="6">
        <v>160</v>
      </c>
      <c r="H31" s="6">
        <f t="shared" si="0"/>
        <v>7840</v>
      </c>
    </row>
    <row r="32" spans="1:8" s="37" customFormat="1" ht="32.25" customHeight="1">
      <c r="A32" s="6">
        <v>28</v>
      </c>
      <c r="B32" s="7" t="s">
        <v>96</v>
      </c>
      <c r="C32" s="6" t="s">
        <v>52</v>
      </c>
      <c r="D32" s="6" t="s">
        <v>5</v>
      </c>
      <c r="E32" s="9">
        <v>59</v>
      </c>
      <c r="F32" s="9">
        <v>52</v>
      </c>
      <c r="G32" s="6">
        <v>160</v>
      </c>
      <c r="H32" s="6">
        <f t="shared" si="0"/>
        <v>8320</v>
      </c>
    </row>
    <row r="33" spans="1:9" s="37" customFormat="1" ht="32.25" customHeight="1">
      <c r="A33" s="6">
        <v>29</v>
      </c>
      <c r="B33" s="7" t="s">
        <v>96</v>
      </c>
      <c r="C33" s="6" t="s">
        <v>52</v>
      </c>
      <c r="D33" s="6" t="s">
        <v>5</v>
      </c>
      <c r="E33" s="9">
        <v>62</v>
      </c>
      <c r="F33" s="9">
        <v>56</v>
      </c>
      <c r="G33" s="6">
        <v>160</v>
      </c>
      <c r="H33" s="6">
        <f t="shared" si="0"/>
        <v>8960</v>
      </c>
    </row>
    <row r="34" spans="1:9" s="37" customFormat="1" ht="32.25" customHeight="1">
      <c r="A34" s="6">
        <v>30</v>
      </c>
      <c r="B34" s="7" t="s">
        <v>96</v>
      </c>
      <c r="C34" s="6" t="s">
        <v>52</v>
      </c>
      <c r="D34" s="6" t="s">
        <v>5</v>
      </c>
      <c r="E34" s="9">
        <v>54</v>
      </c>
      <c r="F34" s="9">
        <v>49</v>
      </c>
      <c r="G34" s="6">
        <v>160</v>
      </c>
      <c r="H34" s="6">
        <f t="shared" si="0"/>
        <v>7840</v>
      </c>
      <c r="I34" s="37" t="s">
        <v>36</v>
      </c>
    </row>
    <row r="35" spans="1:9" s="37" customFormat="1" ht="32.25" customHeight="1">
      <c r="A35" s="6">
        <v>31</v>
      </c>
      <c r="B35" s="7" t="s">
        <v>96</v>
      </c>
      <c r="C35" s="6" t="s">
        <v>52</v>
      </c>
      <c r="D35" s="6" t="s">
        <v>4</v>
      </c>
      <c r="E35" s="9">
        <v>65</v>
      </c>
      <c r="F35" s="9">
        <v>58</v>
      </c>
      <c r="G35" s="6">
        <v>160</v>
      </c>
      <c r="H35" s="6">
        <f t="shared" si="0"/>
        <v>9280</v>
      </c>
    </row>
    <row r="36" spans="1:9" s="37" customFormat="1" ht="32.25" customHeight="1">
      <c r="A36" s="6">
        <v>32</v>
      </c>
      <c r="B36" s="7" t="s">
        <v>96</v>
      </c>
      <c r="C36" s="6" t="s">
        <v>52</v>
      </c>
      <c r="D36" s="6" t="s">
        <v>4</v>
      </c>
      <c r="E36" s="9">
        <v>58</v>
      </c>
      <c r="F36" s="9">
        <v>51</v>
      </c>
      <c r="G36" s="6">
        <v>160</v>
      </c>
      <c r="H36" s="6">
        <f t="shared" si="0"/>
        <v>8160</v>
      </c>
    </row>
    <row r="37" spans="1:9" s="37" customFormat="1" ht="32.25" customHeight="1">
      <c r="A37" s="6">
        <v>33</v>
      </c>
      <c r="B37" s="7" t="s">
        <v>96</v>
      </c>
      <c r="C37" s="6" t="s">
        <v>52</v>
      </c>
      <c r="D37" s="6" t="s">
        <v>4</v>
      </c>
      <c r="E37" s="9">
        <v>64</v>
      </c>
      <c r="F37" s="9">
        <v>56</v>
      </c>
      <c r="G37" s="6">
        <v>160</v>
      </c>
      <c r="H37" s="6">
        <f t="shared" si="0"/>
        <v>8960</v>
      </c>
    </row>
    <row r="38" spans="1:9" s="37" customFormat="1" ht="32.25" customHeight="1">
      <c r="A38" s="6">
        <v>34</v>
      </c>
      <c r="B38" s="7" t="s">
        <v>96</v>
      </c>
      <c r="C38" s="6" t="s">
        <v>52</v>
      </c>
      <c r="D38" s="6" t="s">
        <v>4</v>
      </c>
      <c r="E38" s="9">
        <v>70</v>
      </c>
      <c r="F38" s="9">
        <v>64</v>
      </c>
      <c r="G38" s="6">
        <v>160</v>
      </c>
      <c r="H38" s="6">
        <f t="shared" si="0"/>
        <v>10240</v>
      </c>
    </row>
    <row r="39" spans="1:9" s="37" customFormat="1" ht="32.25" customHeight="1">
      <c r="A39" s="6">
        <v>35</v>
      </c>
      <c r="B39" s="7" t="s">
        <v>96</v>
      </c>
      <c r="C39" s="6" t="s">
        <v>52</v>
      </c>
      <c r="D39" s="6" t="s">
        <v>4</v>
      </c>
      <c r="E39" s="9">
        <v>52</v>
      </c>
      <c r="F39" s="9">
        <v>46</v>
      </c>
      <c r="G39" s="6">
        <v>160</v>
      </c>
      <c r="H39" s="6">
        <f t="shared" si="0"/>
        <v>7360</v>
      </c>
    </row>
    <row r="40" spans="1:9" s="37" customFormat="1" ht="32.25" customHeight="1">
      <c r="A40" s="6">
        <v>36</v>
      </c>
      <c r="B40" s="7" t="s">
        <v>96</v>
      </c>
      <c r="C40" s="6" t="s">
        <v>52</v>
      </c>
      <c r="D40" s="6" t="s">
        <v>4</v>
      </c>
      <c r="E40" s="9">
        <v>50</v>
      </c>
      <c r="F40" s="9">
        <v>44</v>
      </c>
      <c r="G40" s="6">
        <v>160</v>
      </c>
      <c r="H40" s="6">
        <f t="shared" si="0"/>
        <v>7040</v>
      </c>
    </row>
    <row r="41" spans="1:9" s="37" customFormat="1" ht="32.25" customHeight="1">
      <c r="A41" s="6">
        <v>37</v>
      </c>
      <c r="B41" s="7" t="s">
        <v>95</v>
      </c>
      <c r="C41" s="6" t="s">
        <v>54</v>
      </c>
      <c r="D41" s="6" t="s">
        <v>4</v>
      </c>
      <c r="E41" s="9">
        <v>65</v>
      </c>
      <c r="F41" s="9">
        <v>56</v>
      </c>
      <c r="G41" s="6">
        <v>160</v>
      </c>
      <c r="H41" s="6">
        <f t="shared" si="0"/>
        <v>8960</v>
      </c>
    </row>
    <row r="42" spans="1:9" s="37" customFormat="1" ht="32.25" customHeight="1">
      <c r="A42" s="6">
        <v>38</v>
      </c>
      <c r="B42" s="7" t="s">
        <v>95</v>
      </c>
      <c r="C42" s="6" t="s">
        <v>38</v>
      </c>
      <c r="D42" s="6" t="s">
        <v>4</v>
      </c>
      <c r="E42" s="9">
        <v>60</v>
      </c>
      <c r="F42" s="9">
        <v>52</v>
      </c>
      <c r="G42" s="6">
        <v>160</v>
      </c>
      <c r="H42" s="6">
        <f t="shared" si="0"/>
        <v>8320</v>
      </c>
    </row>
    <row r="43" spans="1:9" s="37" customFormat="1" ht="32.25" customHeight="1">
      <c r="A43" s="6">
        <v>39</v>
      </c>
      <c r="B43" s="7" t="s">
        <v>95</v>
      </c>
      <c r="C43" s="6" t="s">
        <v>55</v>
      </c>
      <c r="D43" s="6" t="s">
        <v>4</v>
      </c>
      <c r="E43" s="9">
        <v>65</v>
      </c>
      <c r="F43" s="9">
        <v>56</v>
      </c>
      <c r="G43" s="6">
        <v>160</v>
      </c>
      <c r="H43" s="6">
        <f t="shared" si="0"/>
        <v>8960</v>
      </c>
    </row>
    <row r="44" spans="1:9" s="37" customFormat="1" ht="32.25" customHeight="1">
      <c r="A44" s="6">
        <v>40</v>
      </c>
      <c r="B44" s="7" t="s">
        <v>95</v>
      </c>
      <c r="C44" s="6" t="s">
        <v>38</v>
      </c>
      <c r="D44" s="6" t="s">
        <v>4</v>
      </c>
      <c r="E44" s="9">
        <v>70</v>
      </c>
      <c r="F44" s="9">
        <v>59</v>
      </c>
      <c r="G44" s="6">
        <v>160</v>
      </c>
      <c r="H44" s="6">
        <f t="shared" si="0"/>
        <v>9440</v>
      </c>
    </row>
    <row r="45" spans="1:9" s="37" customFormat="1" ht="32.25" customHeight="1">
      <c r="A45" s="6">
        <v>41</v>
      </c>
      <c r="B45" s="7" t="s">
        <v>95</v>
      </c>
      <c r="C45" s="6" t="s">
        <v>38</v>
      </c>
      <c r="D45" s="6" t="s">
        <v>4</v>
      </c>
      <c r="E45" s="9">
        <v>70</v>
      </c>
      <c r="F45" s="9">
        <v>46</v>
      </c>
      <c r="G45" s="6">
        <v>160</v>
      </c>
      <c r="H45" s="6">
        <f t="shared" si="0"/>
        <v>7360</v>
      </c>
    </row>
    <row r="46" spans="1:9" s="37" customFormat="1" ht="32.25" customHeight="1">
      <c r="A46" s="6">
        <v>42</v>
      </c>
      <c r="B46" s="7" t="s">
        <v>95</v>
      </c>
      <c r="C46" s="6" t="s">
        <v>38</v>
      </c>
      <c r="D46" s="6" t="s">
        <v>4</v>
      </c>
      <c r="E46" s="9">
        <v>70</v>
      </c>
      <c r="F46" s="9">
        <v>58</v>
      </c>
      <c r="G46" s="6">
        <v>160</v>
      </c>
      <c r="H46" s="6">
        <f t="shared" si="0"/>
        <v>9280</v>
      </c>
    </row>
    <row r="47" spans="1:9" s="37" customFormat="1" ht="32.25" customHeight="1">
      <c r="A47" s="6">
        <v>43</v>
      </c>
      <c r="B47" s="7" t="s">
        <v>95</v>
      </c>
      <c r="C47" s="6" t="s">
        <v>42</v>
      </c>
      <c r="D47" s="6" t="s">
        <v>4</v>
      </c>
      <c r="E47" s="9">
        <v>40</v>
      </c>
      <c r="F47" s="9">
        <v>32</v>
      </c>
      <c r="G47" s="6">
        <v>160</v>
      </c>
      <c r="H47" s="6">
        <f t="shared" si="0"/>
        <v>5120</v>
      </c>
    </row>
    <row r="48" spans="1:9" s="37" customFormat="1" ht="32.25" customHeight="1">
      <c r="A48" s="6">
        <v>44</v>
      </c>
      <c r="B48" s="7" t="s">
        <v>95</v>
      </c>
      <c r="C48" s="6" t="s">
        <v>56</v>
      </c>
      <c r="D48" s="6" t="s">
        <v>4</v>
      </c>
      <c r="E48" s="9">
        <v>40</v>
      </c>
      <c r="F48" s="9">
        <v>34</v>
      </c>
      <c r="G48" s="6">
        <v>160</v>
      </c>
      <c r="H48" s="6">
        <f t="shared" si="0"/>
        <v>5440</v>
      </c>
    </row>
    <row r="49" spans="1:8" s="37" customFormat="1" ht="32.25" customHeight="1">
      <c r="A49" s="6">
        <v>45</v>
      </c>
      <c r="B49" s="7" t="s">
        <v>95</v>
      </c>
      <c r="C49" s="6" t="s">
        <v>38</v>
      </c>
      <c r="D49" s="6" t="s">
        <v>4</v>
      </c>
      <c r="E49" s="9">
        <v>60</v>
      </c>
      <c r="F49" s="9">
        <v>50</v>
      </c>
      <c r="G49" s="6">
        <v>160</v>
      </c>
      <c r="H49" s="6">
        <f t="shared" si="0"/>
        <v>8000</v>
      </c>
    </row>
    <row r="50" spans="1:8" s="37" customFormat="1" ht="32.25" customHeight="1">
      <c r="A50" s="6">
        <v>46</v>
      </c>
      <c r="B50" s="7" t="s">
        <v>95</v>
      </c>
      <c r="C50" s="6" t="s">
        <v>38</v>
      </c>
      <c r="D50" s="6" t="s">
        <v>4</v>
      </c>
      <c r="E50" s="9">
        <v>60</v>
      </c>
      <c r="F50" s="9">
        <v>48</v>
      </c>
      <c r="G50" s="6">
        <v>160</v>
      </c>
      <c r="H50" s="6">
        <f t="shared" si="0"/>
        <v>7680</v>
      </c>
    </row>
    <row r="51" spans="1:8" s="37" customFormat="1" ht="32.25" customHeight="1">
      <c r="A51" s="6">
        <v>47</v>
      </c>
      <c r="B51" s="7" t="s">
        <v>95</v>
      </c>
      <c r="C51" s="6" t="s">
        <v>38</v>
      </c>
      <c r="D51" s="6" t="s">
        <v>4</v>
      </c>
      <c r="E51" s="9">
        <v>70</v>
      </c>
      <c r="F51" s="9">
        <v>58</v>
      </c>
      <c r="G51" s="6">
        <v>160</v>
      </c>
      <c r="H51" s="6">
        <f t="shared" si="0"/>
        <v>9280</v>
      </c>
    </row>
    <row r="52" spans="1:8" s="37" customFormat="1" ht="32.25" customHeight="1">
      <c r="A52" s="6">
        <v>48</v>
      </c>
      <c r="B52" s="7" t="s">
        <v>99</v>
      </c>
      <c r="C52" s="6" t="s">
        <v>59</v>
      </c>
      <c r="D52" s="6" t="s">
        <v>4</v>
      </c>
      <c r="E52" s="9">
        <v>70</v>
      </c>
      <c r="F52" s="9">
        <v>58</v>
      </c>
      <c r="G52" s="6">
        <v>160</v>
      </c>
      <c r="H52" s="6">
        <f t="shared" si="0"/>
        <v>9280</v>
      </c>
    </row>
    <row r="53" spans="1:8" s="37" customFormat="1" ht="32.25" customHeight="1">
      <c r="A53" s="6">
        <v>49</v>
      </c>
      <c r="B53" s="7" t="s">
        <v>99</v>
      </c>
      <c r="C53" s="6" t="s">
        <v>59</v>
      </c>
      <c r="D53" s="6" t="s">
        <v>4</v>
      </c>
      <c r="E53" s="9">
        <v>52</v>
      </c>
      <c r="F53" s="9">
        <v>46</v>
      </c>
      <c r="G53" s="6">
        <v>160</v>
      </c>
      <c r="H53" s="6">
        <f t="shared" si="0"/>
        <v>7360</v>
      </c>
    </row>
    <row r="54" spans="1:8" s="37" customFormat="1" ht="32.25" customHeight="1">
      <c r="A54" s="6">
        <v>50</v>
      </c>
      <c r="B54" s="7" t="s">
        <v>60</v>
      </c>
      <c r="C54" s="6" t="s">
        <v>42</v>
      </c>
      <c r="D54" s="6" t="s">
        <v>4</v>
      </c>
      <c r="E54" s="9">
        <v>69</v>
      </c>
      <c r="F54" s="9">
        <v>61</v>
      </c>
      <c r="G54" s="6">
        <v>160</v>
      </c>
      <c r="H54" s="6">
        <f t="shared" si="0"/>
        <v>9760</v>
      </c>
    </row>
    <row r="55" spans="1:8" s="37" customFormat="1" ht="32.25" customHeight="1">
      <c r="A55" s="6">
        <v>51</v>
      </c>
      <c r="B55" s="7" t="s">
        <v>60</v>
      </c>
      <c r="C55" s="6" t="s">
        <v>61</v>
      </c>
      <c r="D55" s="6" t="s">
        <v>4</v>
      </c>
      <c r="E55" s="9">
        <v>68</v>
      </c>
      <c r="F55" s="9">
        <v>60</v>
      </c>
      <c r="G55" s="6">
        <v>160</v>
      </c>
      <c r="H55" s="6">
        <f t="shared" si="0"/>
        <v>9600</v>
      </c>
    </row>
    <row r="56" spans="1:8" s="37" customFormat="1" ht="32.25" customHeight="1">
      <c r="A56" s="6">
        <v>52</v>
      </c>
      <c r="B56" s="7" t="s">
        <v>63</v>
      </c>
      <c r="C56" s="6" t="s">
        <v>54</v>
      </c>
      <c r="D56" s="6" t="s">
        <v>64</v>
      </c>
      <c r="E56" s="9">
        <v>70</v>
      </c>
      <c r="F56" s="9">
        <v>65</v>
      </c>
      <c r="G56" s="6">
        <v>160</v>
      </c>
      <c r="H56" s="6">
        <f t="shared" si="0"/>
        <v>10400</v>
      </c>
    </row>
    <row r="57" spans="1:8" s="37" customFormat="1" ht="32.25" customHeight="1">
      <c r="A57" s="6">
        <v>53</v>
      </c>
      <c r="B57" s="7" t="s">
        <v>63</v>
      </c>
      <c r="C57" s="6" t="s">
        <v>41</v>
      </c>
      <c r="D57" s="6" t="s">
        <v>64</v>
      </c>
      <c r="E57" s="9">
        <v>70</v>
      </c>
      <c r="F57" s="9">
        <v>63</v>
      </c>
      <c r="G57" s="6">
        <v>160</v>
      </c>
      <c r="H57" s="6">
        <f t="shared" si="0"/>
        <v>10080</v>
      </c>
    </row>
    <row r="58" spans="1:8" s="37" customFormat="1" ht="32.25" customHeight="1">
      <c r="A58" s="6">
        <v>54</v>
      </c>
      <c r="B58" s="7" t="s">
        <v>65</v>
      </c>
      <c r="C58" s="6" t="s">
        <v>66</v>
      </c>
      <c r="D58" s="6" t="s">
        <v>33</v>
      </c>
      <c r="E58" s="9">
        <v>70</v>
      </c>
      <c r="F58" s="9">
        <v>65</v>
      </c>
      <c r="G58" s="6">
        <v>40</v>
      </c>
      <c r="H58" s="6">
        <f t="shared" si="0"/>
        <v>2600</v>
      </c>
    </row>
    <row r="59" spans="1:8" s="37" customFormat="1" ht="32.25" customHeight="1">
      <c r="A59" s="6">
        <v>55</v>
      </c>
      <c r="B59" s="7" t="s">
        <v>67</v>
      </c>
      <c r="C59" s="6" t="s">
        <v>42</v>
      </c>
      <c r="D59" s="6" t="s">
        <v>4</v>
      </c>
      <c r="E59" s="9">
        <v>40</v>
      </c>
      <c r="F59" s="9">
        <v>33</v>
      </c>
      <c r="G59" s="6">
        <v>160</v>
      </c>
      <c r="H59" s="6">
        <f t="shared" si="0"/>
        <v>5280</v>
      </c>
    </row>
    <row r="60" spans="1:8" s="37" customFormat="1" ht="32.25" customHeight="1">
      <c r="A60" s="6">
        <v>56</v>
      </c>
      <c r="B60" s="7" t="s">
        <v>67</v>
      </c>
      <c r="C60" s="6" t="s">
        <v>69</v>
      </c>
      <c r="D60" s="6" t="s">
        <v>5</v>
      </c>
      <c r="E60" s="9">
        <v>70</v>
      </c>
      <c r="F60" s="9">
        <v>58</v>
      </c>
      <c r="G60" s="6">
        <v>160</v>
      </c>
      <c r="H60" s="6">
        <f t="shared" si="0"/>
        <v>9280</v>
      </c>
    </row>
    <row r="61" spans="1:8" s="37" customFormat="1" ht="32.25" customHeight="1">
      <c r="A61" s="6">
        <v>57</v>
      </c>
      <c r="B61" s="7" t="s">
        <v>67</v>
      </c>
      <c r="C61" s="6" t="s">
        <v>69</v>
      </c>
      <c r="D61" s="6" t="s">
        <v>5</v>
      </c>
      <c r="E61" s="9">
        <v>131</v>
      </c>
      <c r="F61" s="9">
        <v>115</v>
      </c>
      <c r="G61" s="6">
        <v>160</v>
      </c>
      <c r="H61" s="6">
        <f t="shared" si="0"/>
        <v>18400</v>
      </c>
    </row>
    <row r="62" spans="1:8" s="37" customFormat="1" ht="32.25" customHeight="1">
      <c r="A62" s="6">
        <v>58</v>
      </c>
      <c r="B62" s="7" t="s">
        <v>67</v>
      </c>
      <c r="C62" s="6" t="s">
        <v>69</v>
      </c>
      <c r="D62" s="6" t="s">
        <v>5</v>
      </c>
      <c r="E62" s="9">
        <v>96</v>
      </c>
      <c r="F62" s="9">
        <v>85</v>
      </c>
      <c r="G62" s="6">
        <v>160</v>
      </c>
      <c r="H62" s="6">
        <f t="shared" si="0"/>
        <v>13600</v>
      </c>
    </row>
    <row r="63" spans="1:8" s="37" customFormat="1" ht="32.25" customHeight="1">
      <c r="A63" s="6">
        <v>59</v>
      </c>
      <c r="B63" s="7" t="s">
        <v>67</v>
      </c>
      <c r="C63" s="6" t="s">
        <v>69</v>
      </c>
      <c r="D63" s="6" t="s">
        <v>5</v>
      </c>
      <c r="E63" s="9">
        <v>105</v>
      </c>
      <c r="F63" s="9">
        <v>93</v>
      </c>
      <c r="G63" s="6">
        <v>160</v>
      </c>
      <c r="H63" s="6">
        <f t="shared" si="0"/>
        <v>14880</v>
      </c>
    </row>
    <row r="64" spans="1:8" s="37" customFormat="1" ht="32.25" customHeight="1">
      <c r="A64" s="6">
        <v>60</v>
      </c>
      <c r="B64" s="7" t="s">
        <v>67</v>
      </c>
      <c r="C64" s="6" t="s">
        <v>69</v>
      </c>
      <c r="D64" s="6" t="s">
        <v>5</v>
      </c>
      <c r="E64" s="9">
        <v>63</v>
      </c>
      <c r="F64" s="9">
        <v>61</v>
      </c>
      <c r="G64" s="6">
        <v>160</v>
      </c>
      <c r="H64" s="6">
        <f t="shared" si="0"/>
        <v>9760</v>
      </c>
    </row>
    <row r="65" spans="1:8" s="37" customFormat="1" ht="32.25" customHeight="1">
      <c r="A65" s="6">
        <v>61</v>
      </c>
      <c r="B65" s="7" t="s">
        <v>67</v>
      </c>
      <c r="C65" s="6" t="s">
        <v>42</v>
      </c>
      <c r="D65" s="6" t="s">
        <v>4</v>
      </c>
      <c r="E65" s="9">
        <v>32</v>
      </c>
      <c r="F65" s="9">
        <v>24</v>
      </c>
      <c r="G65" s="6">
        <v>160</v>
      </c>
      <c r="H65" s="6">
        <f t="shared" si="0"/>
        <v>3840</v>
      </c>
    </row>
    <row r="66" spans="1:8" s="37" customFormat="1" ht="32.25" customHeight="1">
      <c r="A66" s="6">
        <v>62</v>
      </c>
      <c r="B66" s="7" t="s">
        <v>67</v>
      </c>
      <c r="C66" s="6" t="s">
        <v>55</v>
      </c>
      <c r="D66" s="6" t="s">
        <v>4</v>
      </c>
      <c r="E66" s="9">
        <v>42</v>
      </c>
      <c r="F66" s="9">
        <v>29</v>
      </c>
      <c r="G66" s="6">
        <v>160</v>
      </c>
      <c r="H66" s="6">
        <f t="shared" si="0"/>
        <v>4640</v>
      </c>
    </row>
    <row r="67" spans="1:8" s="37" customFormat="1" ht="32.25" customHeight="1">
      <c r="A67" s="6">
        <v>63</v>
      </c>
      <c r="B67" s="7" t="s">
        <v>67</v>
      </c>
      <c r="C67" s="6" t="s">
        <v>55</v>
      </c>
      <c r="D67" s="6" t="s">
        <v>4</v>
      </c>
      <c r="E67" s="9">
        <v>42</v>
      </c>
      <c r="F67" s="9">
        <v>39</v>
      </c>
      <c r="G67" s="6">
        <v>160</v>
      </c>
      <c r="H67" s="6">
        <f t="shared" si="0"/>
        <v>6240</v>
      </c>
    </row>
    <row r="68" spans="1:8" s="37" customFormat="1" ht="32.25" customHeight="1">
      <c r="A68" s="6">
        <v>64</v>
      </c>
      <c r="B68" s="7" t="s">
        <v>67</v>
      </c>
      <c r="C68" s="6" t="s">
        <v>69</v>
      </c>
      <c r="D68" s="6" t="s">
        <v>4</v>
      </c>
      <c r="E68" s="9">
        <v>50</v>
      </c>
      <c r="F68" s="9">
        <v>41</v>
      </c>
      <c r="G68" s="6">
        <v>160</v>
      </c>
      <c r="H68" s="6">
        <f t="shared" si="0"/>
        <v>6560</v>
      </c>
    </row>
    <row r="69" spans="1:8" s="37" customFormat="1" ht="32.25" customHeight="1">
      <c r="A69" s="6">
        <v>65</v>
      </c>
      <c r="B69" s="7" t="s">
        <v>67</v>
      </c>
      <c r="C69" s="6" t="s">
        <v>69</v>
      </c>
      <c r="D69" s="6" t="s">
        <v>4</v>
      </c>
      <c r="E69" s="9">
        <v>100</v>
      </c>
      <c r="F69" s="9">
        <v>85</v>
      </c>
      <c r="G69" s="6">
        <v>160</v>
      </c>
      <c r="H69" s="6">
        <f t="shared" si="0"/>
        <v>13600</v>
      </c>
    </row>
    <row r="70" spans="1:8" s="37" customFormat="1" ht="32.25" customHeight="1">
      <c r="A70" s="6">
        <v>66</v>
      </c>
      <c r="B70" s="7" t="s">
        <v>67</v>
      </c>
      <c r="C70" s="6" t="s">
        <v>69</v>
      </c>
      <c r="D70" s="6" t="s">
        <v>4</v>
      </c>
      <c r="E70" s="9">
        <v>50</v>
      </c>
      <c r="F70" s="9">
        <v>42</v>
      </c>
      <c r="G70" s="6">
        <v>160</v>
      </c>
      <c r="H70" s="6">
        <f t="shared" si="0"/>
        <v>6720</v>
      </c>
    </row>
    <row r="71" spans="1:8" s="37" customFormat="1" ht="32.25" customHeight="1">
      <c r="A71" s="6">
        <v>67</v>
      </c>
      <c r="B71" s="7" t="s">
        <v>67</v>
      </c>
      <c r="C71" s="6" t="s">
        <v>69</v>
      </c>
      <c r="D71" s="6" t="s">
        <v>4</v>
      </c>
      <c r="E71" s="9">
        <v>100</v>
      </c>
      <c r="F71" s="9">
        <v>87</v>
      </c>
      <c r="G71" s="6">
        <v>160</v>
      </c>
      <c r="H71" s="6">
        <f t="shared" si="0"/>
        <v>13920</v>
      </c>
    </row>
    <row r="72" spans="1:8" s="37" customFormat="1" ht="32.25" customHeight="1">
      <c r="A72" s="6">
        <v>68</v>
      </c>
      <c r="B72" s="7" t="s">
        <v>67</v>
      </c>
      <c r="C72" s="6" t="s">
        <v>69</v>
      </c>
      <c r="D72" s="6" t="s">
        <v>4</v>
      </c>
      <c r="E72" s="9">
        <v>100</v>
      </c>
      <c r="F72" s="9">
        <v>93</v>
      </c>
      <c r="G72" s="6">
        <v>160</v>
      </c>
      <c r="H72" s="6">
        <f t="shared" si="0"/>
        <v>14880</v>
      </c>
    </row>
    <row r="73" spans="1:8" s="37" customFormat="1" ht="32.25" customHeight="1">
      <c r="A73" s="6">
        <v>69</v>
      </c>
      <c r="B73" s="7" t="s">
        <v>67</v>
      </c>
      <c r="C73" s="6" t="s">
        <v>42</v>
      </c>
      <c r="D73" s="6" t="s">
        <v>4</v>
      </c>
      <c r="E73" s="9">
        <v>60</v>
      </c>
      <c r="F73" s="9">
        <v>56</v>
      </c>
      <c r="G73" s="6">
        <v>160</v>
      </c>
      <c r="H73" s="6">
        <f t="shared" si="0"/>
        <v>8960</v>
      </c>
    </row>
    <row r="74" spans="1:8" s="37" customFormat="1" ht="32.25" customHeight="1">
      <c r="A74" s="6">
        <v>70</v>
      </c>
      <c r="B74" s="7" t="s">
        <v>67</v>
      </c>
      <c r="C74" s="6" t="s">
        <v>55</v>
      </c>
      <c r="D74" s="6" t="s">
        <v>4</v>
      </c>
      <c r="E74" s="9">
        <v>60</v>
      </c>
      <c r="F74" s="9">
        <v>56</v>
      </c>
      <c r="G74" s="6">
        <v>160</v>
      </c>
      <c r="H74" s="6">
        <f t="shared" si="0"/>
        <v>8960</v>
      </c>
    </row>
    <row r="75" spans="1:8" s="37" customFormat="1" ht="32.25" customHeight="1">
      <c r="A75" s="6">
        <v>71</v>
      </c>
      <c r="B75" s="7" t="s">
        <v>67</v>
      </c>
      <c r="C75" s="6" t="s">
        <v>69</v>
      </c>
      <c r="D75" s="6" t="s">
        <v>4</v>
      </c>
      <c r="E75" s="9">
        <v>60</v>
      </c>
      <c r="F75" s="9">
        <v>55</v>
      </c>
      <c r="G75" s="6">
        <v>160</v>
      </c>
      <c r="H75" s="6">
        <f t="shared" si="0"/>
        <v>8800</v>
      </c>
    </row>
    <row r="76" spans="1:8" s="37" customFormat="1" ht="32.25" customHeight="1">
      <c r="A76" s="6">
        <v>72</v>
      </c>
      <c r="B76" s="7" t="s">
        <v>67</v>
      </c>
      <c r="C76" s="6" t="s">
        <v>69</v>
      </c>
      <c r="D76" s="6" t="s">
        <v>4</v>
      </c>
      <c r="E76" s="9">
        <v>50</v>
      </c>
      <c r="F76" s="9">
        <v>48</v>
      </c>
      <c r="G76" s="6">
        <v>160</v>
      </c>
      <c r="H76" s="6">
        <f t="shared" si="0"/>
        <v>7680</v>
      </c>
    </row>
    <row r="77" spans="1:8" s="37" customFormat="1" ht="32.25" customHeight="1">
      <c r="A77" s="6">
        <v>73</v>
      </c>
      <c r="B77" s="7" t="s">
        <v>77</v>
      </c>
      <c r="C77" s="6" t="s">
        <v>78</v>
      </c>
      <c r="D77" s="6" t="s">
        <v>64</v>
      </c>
      <c r="E77" s="9">
        <v>46</v>
      </c>
      <c r="F77" s="9">
        <v>42</v>
      </c>
      <c r="G77" s="6">
        <v>160</v>
      </c>
      <c r="H77" s="6">
        <f t="shared" si="0"/>
        <v>6720</v>
      </c>
    </row>
    <row r="78" spans="1:8" s="37" customFormat="1" ht="32.25" customHeight="1">
      <c r="A78" s="6">
        <v>74</v>
      </c>
      <c r="B78" s="7" t="s">
        <v>77</v>
      </c>
      <c r="C78" s="6" t="s">
        <v>79</v>
      </c>
      <c r="D78" s="6" t="s">
        <v>64</v>
      </c>
      <c r="E78" s="9">
        <v>50</v>
      </c>
      <c r="F78" s="9">
        <v>47</v>
      </c>
      <c r="G78" s="6">
        <v>160</v>
      </c>
      <c r="H78" s="6">
        <f t="shared" si="0"/>
        <v>7520</v>
      </c>
    </row>
    <row r="79" spans="1:8" s="37" customFormat="1" ht="32.25" customHeight="1">
      <c r="A79" s="6">
        <v>75</v>
      </c>
      <c r="B79" s="7" t="s">
        <v>94</v>
      </c>
      <c r="C79" s="6" t="s">
        <v>61</v>
      </c>
      <c r="D79" s="6" t="s">
        <v>4</v>
      </c>
      <c r="E79" s="9">
        <v>50</v>
      </c>
      <c r="F79" s="9">
        <v>41</v>
      </c>
      <c r="G79" s="6">
        <v>160</v>
      </c>
      <c r="H79" s="6">
        <f t="shared" si="0"/>
        <v>6560</v>
      </c>
    </row>
    <row r="80" spans="1:8" s="37" customFormat="1" ht="32.25" customHeight="1">
      <c r="A80" s="6">
        <v>76</v>
      </c>
      <c r="B80" s="7" t="s">
        <v>94</v>
      </c>
      <c r="C80" s="6" t="s">
        <v>61</v>
      </c>
      <c r="D80" s="6" t="s">
        <v>4</v>
      </c>
      <c r="E80" s="9">
        <v>45</v>
      </c>
      <c r="F80" s="9">
        <v>36</v>
      </c>
      <c r="G80" s="6">
        <v>160</v>
      </c>
      <c r="H80" s="6">
        <f t="shared" si="0"/>
        <v>5760</v>
      </c>
    </row>
    <row r="81" spans="1:8" s="37" customFormat="1" ht="32.25" customHeight="1">
      <c r="A81" s="6">
        <v>77</v>
      </c>
      <c r="B81" s="7" t="s">
        <v>81</v>
      </c>
      <c r="C81" s="6" t="s">
        <v>69</v>
      </c>
      <c r="D81" s="6" t="s">
        <v>64</v>
      </c>
      <c r="E81" s="9">
        <v>70</v>
      </c>
      <c r="F81" s="9">
        <v>57</v>
      </c>
      <c r="G81" s="6">
        <v>160</v>
      </c>
      <c r="H81" s="6">
        <f t="shared" si="0"/>
        <v>9120</v>
      </c>
    </row>
    <row r="82" spans="1:8" s="37" customFormat="1" ht="32.25" customHeight="1">
      <c r="A82" s="6">
        <v>78</v>
      </c>
      <c r="B82" s="7" t="s">
        <v>81</v>
      </c>
      <c r="C82" s="6" t="s">
        <v>69</v>
      </c>
      <c r="D82" s="6" t="s">
        <v>64</v>
      </c>
      <c r="E82" s="9">
        <v>69</v>
      </c>
      <c r="F82" s="9">
        <v>62</v>
      </c>
      <c r="G82" s="6">
        <v>160</v>
      </c>
      <c r="H82" s="6">
        <f t="shared" si="0"/>
        <v>9920</v>
      </c>
    </row>
    <row r="83" spans="1:8" s="37" customFormat="1" ht="32.25" customHeight="1">
      <c r="A83" s="6">
        <v>79</v>
      </c>
      <c r="B83" s="7" t="s">
        <v>81</v>
      </c>
      <c r="C83" s="6" t="s">
        <v>69</v>
      </c>
      <c r="D83" s="6" t="s">
        <v>64</v>
      </c>
      <c r="E83" s="9">
        <v>70</v>
      </c>
      <c r="F83" s="9">
        <v>58</v>
      </c>
      <c r="G83" s="6">
        <v>160</v>
      </c>
      <c r="H83" s="6">
        <f t="shared" si="0"/>
        <v>9280</v>
      </c>
    </row>
    <row r="84" spans="1:8" s="37" customFormat="1" ht="32.25" customHeight="1">
      <c r="A84" s="6">
        <v>80</v>
      </c>
      <c r="B84" s="7" t="s">
        <v>81</v>
      </c>
      <c r="C84" s="6" t="s">
        <v>69</v>
      </c>
      <c r="D84" s="6" t="s">
        <v>64</v>
      </c>
      <c r="E84" s="9">
        <v>49</v>
      </c>
      <c r="F84" s="9">
        <v>40</v>
      </c>
      <c r="G84" s="6">
        <v>160</v>
      </c>
      <c r="H84" s="6">
        <f t="shared" si="0"/>
        <v>6400</v>
      </c>
    </row>
    <row r="85" spans="1:8" s="37" customFormat="1" ht="32.25" customHeight="1">
      <c r="A85" s="6">
        <v>81</v>
      </c>
      <c r="B85" s="7" t="s">
        <v>81</v>
      </c>
      <c r="C85" s="6" t="s">
        <v>69</v>
      </c>
      <c r="D85" s="6" t="s">
        <v>64</v>
      </c>
      <c r="E85" s="9">
        <v>70</v>
      </c>
      <c r="F85" s="9">
        <v>57</v>
      </c>
      <c r="G85" s="6">
        <v>160</v>
      </c>
      <c r="H85" s="6">
        <f t="shared" si="0"/>
        <v>9120</v>
      </c>
    </row>
    <row r="86" spans="1:8" s="37" customFormat="1" ht="32.25" customHeight="1">
      <c r="A86" s="6">
        <v>82</v>
      </c>
      <c r="B86" s="7" t="s">
        <v>81</v>
      </c>
      <c r="C86" s="6" t="s">
        <v>69</v>
      </c>
      <c r="D86" s="6" t="s">
        <v>64</v>
      </c>
      <c r="E86" s="9">
        <v>68</v>
      </c>
      <c r="F86" s="9">
        <v>55</v>
      </c>
      <c r="G86" s="6">
        <v>160</v>
      </c>
      <c r="H86" s="6">
        <f t="shared" si="0"/>
        <v>8800</v>
      </c>
    </row>
    <row r="87" spans="1:8" s="37" customFormat="1" ht="32.25" customHeight="1">
      <c r="A87" s="6">
        <v>83</v>
      </c>
      <c r="B87" s="7" t="s">
        <v>81</v>
      </c>
      <c r="C87" s="6" t="s">
        <v>61</v>
      </c>
      <c r="D87" s="6" t="s">
        <v>7</v>
      </c>
      <c r="E87" s="9">
        <v>40</v>
      </c>
      <c r="F87" s="9">
        <v>19</v>
      </c>
      <c r="G87" s="6">
        <v>160</v>
      </c>
      <c r="H87" s="6">
        <f t="shared" si="0"/>
        <v>3040</v>
      </c>
    </row>
    <row r="88" spans="1:8" s="37" customFormat="1" ht="32.25" customHeight="1">
      <c r="A88" s="6">
        <v>84</v>
      </c>
      <c r="B88" s="7" t="s">
        <v>81</v>
      </c>
      <c r="C88" s="6" t="s">
        <v>61</v>
      </c>
      <c r="D88" s="6" t="s">
        <v>84</v>
      </c>
      <c r="E88" s="9">
        <v>37</v>
      </c>
      <c r="F88" s="9">
        <v>20</v>
      </c>
      <c r="G88" s="6">
        <v>160</v>
      </c>
      <c r="H88" s="6">
        <f t="shared" si="0"/>
        <v>3200</v>
      </c>
    </row>
    <row r="89" spans="1:8" s="37" customFormat="1" ht="32.25" customHeight="1">
      <c r="A89" s="6">
        <v>85</v>
      </c>
      <c r="B89" s="7" t="s">
        <v>81</v>
      </c>
      <c r="C89" s="6" t="s">
        <v>69</v>
      </c>
      <c r="D89" s="6" t="s">
        <v>64</v>
      </c>
      <c r="E89" s="9">
        <v>69</v>
      </c>
      <c r="F89" s="9">
        <v>61</v>
      </c>
      <c r="G89" s="6">
        <v>160</v>
      </c>
      <c r="H89" s="6">
        <f t="shared" si="0"/>
        <v>9760</v>
      </c>
    </row>
    <row r="90" spans="1:8" s="37" customFormat="1" ht="32.25" customHeight="1">
      <c r="A90" s="6">
        <v>86</v>
      </c>
      <c r="B90" s="7" t="s">
        <v>81</v>
      </c>
      <c r="C90" s="6" t="s">
        <v>69</v>
      </c>
      <c r="D90" s="6" t="s">
        <v>64</v>
      </c>
      <c r="E90" s="9">
        <v>70</v>
      </c>
      <c r="F90" s="9">
        <v>61</v>
      </c>
      <c r="G90" s="6">
        <v>160</v>
      </c>
      <c r="H90" s="6">
        <f t="shared" si="0"/>
        <v>9760</v>
      </c>
    </row>
    <row r="91" spans="1:8" s="37" customFormat="1" ht="32.25" customHeight="1">
      <c r="A91" s="6">
        <v>87</v>
      </c>
      <c r="B91" s="7" t="s">
        <v>81</v>
      </c>
      <c r="C91" s="6" t="s">
        <v>69</v>
      </c>
      <c r="D91" s="6" t="s">
        <v>64</v>
      </c>
      <c r="E91" s="9">
        <v>50</v>
      </c>
      <c r="F91" s="9">
        <v>41</v>
      </c>
      <c r="G91" s="6">
        <v>160</v>
      </c>
      <c r="H91" s="6">
        <f t="shared" si="0"/>
        <v>6560</v>
      </c>
    </row>
    <row r="92" spans="1:8" s="37" customFormat="1" ht="32.25" customHeight="1">
      <c r="A92" s="6">
        <v>88</v>
      </c>
      <c r="B92" s="7" t="s">
        <v>81</v>
      </c>
      <c r="C92" s="6" t="s">
        <v>69</v>
      </c>
      <c r="D92" s="6" t="s">
        <v>64</v>
      </c>
      <c r="E92" s="9">
        <v>50</v>
      </c>
      <c r="F92" s="9">
        <v>40</v>
      </c>
      <c r="G92" s="6">
        <v>160</v>
      </c>
      <c r="H92" s="6">
        <f t="shared" si="0"/>
        <v>6400</v>
      </c>
    </row>
    <row r="93" spans="1:8" s="37" customFormat="1" ht="32.25" customHeight="1">
      <c r="A93" s="6">
        <v>89</v>
      </c>
      <c r="B93" s="7" t="s">
        <v>81</v>
      </c>
      <c r="C93" s="6" t="s">
        <v>69</v>
      </c>
      <c r="D93" s="6" t="s">
        <v>64</v>
      </c>
      <c r="E93" s="9">
        <v>68</v>
      </c>
      <c r="F93" s="9">
        <v>60</v>
      </c>
      <c r="G93" s="6">
        <v>160</v>
      </c>
      <c r="H93" s="6">
        <f t="shared" si="0"/>
        <v>9600</v>
      </c>
    </row>
    <row r="94" spans="1:8" s="37" customFormat="1" ht="32.25" customHeight="1">
      <c r="A94" s="6">
        <v>90</v>
      </c>
      <c r="B94" s="7" t="s">
        <v>81</v>
      </c>
      <c r="C94" s="6" t="s">
        <v>69</v>
      </c>
      <c r="D94" s="6" t="s">
        <v>64</v>
      </c>
      <c r="E94" s="9">
        <v>70</v>
      </c>
      <c r="F94" s="9">
        <v>58</v>
      </c>
      <c r="G94" s="6">
        <v>160</v>
      </c>
      <c r="H94" s="6">
        <f t="shared" si="0"/>
        <v>9280</v>
      </c>
    </row>
    <row r="95" spans="1:8" s="37" customFormat="1" ht="32.25" customHeight="1">
      <c r="A95" s="6">
        <v>91</v>
      </c>
      <c r="B95" s="7" t="s">
        <v>81</v>
      </c>
      <c r="C95" s="6" t="s">
        <v>61</v>
      </c>
      <c r="D95" s="6" t="s">
        <v>87</v>
      </c>
      <c r="E95" s="9">
        <v>41</v>
      </c>
      <c r="F95" s="9">
        <v>33</v>
      </c>
      <c r="G95" s="6">
        <v>160</v>
      </c>
      <c r="H95" s="6">
        <f t="shared" si="0"/>
        <v>5280</v>
      </c>
    </row>
    <row r="96" spans="1:8" s="37" customFormat="1" ht="32.25" customHeight="1">
      <c r="A96" s="6">
        <v>92</v>
      </c>
      <c r="B96" s="7" t="s">
        <v>81</v>
      </c>
      <c r="C96" s="6" t="s">
        <v>61</v>
      </c>
      <c r="D96" s="6" t="s">
        <v>88</v>
      </c>
      <c r="E96" s="9">
        <v>32</v>
      </c>
      <c r="F96" s="9">
        <v>20</v>
      </c>
      <c r="G96" s="6">
        <v>160</v>
      </c>
      <c r="H96" s="6">
        <f t="shared" si="0"/>
        <v>3200</v>
      </c>
    </row>
    <row r="97" spans="1:8" s="37" customFormat="1" ht="32.25" customHeight="1">
      <c r="A97" s="6">
        <v>93</v>
      </c>
      <c r="B97" s="7" t="s">
        <v>81</v>
      </c>
      <c r="C97" s="6" t="s">
        <v>61</v>
      </c>
      <c r="D97" s="6" t="s">
        <v>88</v>
      </c>
      <c r="E97" s="9">
        <v>55</v>
      </c>
      <c r="F97" s="9">
        <v>34</v>
      </c>
      <c r="G97" s="6">
        <v>160</v>
      </c>
      <c r="H97" s="6">
        <f t="shared" si="0"/>
        <v>5440</v>
      </c>
    </row>
    <row r="98" spans="1:8" s="37" customFormat="1" ht="32.25" customHeight="1">
      <c r="A98" s="6">
        <v>94</v>
      </c>
      <c r="B98" s="7" t="s">
        <v>100</v>
      </c>
      <c r="C98" s="6" t="s">
        <v>61</v>
      </c>
      <c r="D98" s="6" t="s">
        <v>88</v>
      </c>
      <c r="E98" s="9">
        <v>30</v>
      </c>
      <c r="F98" s="9">
        <v>21</v>
      </c>
      <c r="G98" s="6">
        <v>160</v>
      </c>
      <c r="H98" s="6">
        <f t="shared" si="0"/>
        <v>3360</v>
      </c>
    </row>
    <row r="99" spans="1:8" s="37" customFormat="1" ht="32.25" customHeight="1">
      <c r="A99" s="6">
        <v>95</v>
      </c>
      <c r="B99" s="7" t="s">
        <v>101</v>
      </c>
      <c r="C99" s="6" t="s">
        <v>38</v>
      </c>
      <c r="D99" s="6" t="s">
        <v>7</v>
      </c>
      <c r="E99" s="9">
        <v>40</v>
      </c>
      <c r="F99" s="9">
        <v>21</v>
      </c>
      <c r="G99" s="6">
        <v>160</v>
      </c>
      <c r="H99" s="6">
        <f t="shared" si="0"/>
        <v>3360</v>
      </c>
    </row>
    <row r="100" spans="1:8" s="37" customFormat="1" ht="32.25" customHeight="1">
      <c r="A100" s="6">
        <v>96</v>
      </c>
      <c r="B100" s="7" t="s">
        <v>93</v>
      </c>
      <c r="C100" s="6" t="s">
        <v>44</v>
      </c>
      <c r="D100" s="6" t="s">
        <v>5</v>
      </c>
      <c r="E100" s="9">
        <v>41</v>
      </c>
      <c r="F100" s="9">
        <v>35</v>
      </c>
      <c r="G100" s="6">
        <v>160</v>
      </c>
      <c r="H100" s="6">
        <f>G100*F100</f>
        <v>5600</v>
      </c>
    </row>
    <row r="101" spans="1:8" s="37" customFormat="1" ht="27" customHeight="1">
      <c r="A101" s="56" t="s">
        <v>15</v>
      </c>
      <c r="B101" s="57"/>
      <c r="C101" s="10"/>
      <c r="D101" s="10"/>
      <c r="E101" s="13">
        <f>SUM(E5:E100)</f>
        <v>5716</v>
      </c>
      <c r="F101" s="13">
        <f t="shared" ref="F101:H101" si="1">SUM(F5:F100)</f>
        <v>4818</v>
      </c>
      <c r="G101" s="13"/>
      <c r="H101" s="13">
        <f t="shared" si="1"/>
        <v>714600</v>
      </c>
    </row>
    <row r="102" spans="1:8" s="37" customFormat="1" ht="33" customHeight="1">
      <c r="A102" s="18"/>
      <c r="B102" s="18"/>
      <c r="C102" s="20"/>
      <c r="D102" s="18"/>
      <c r="E102" s="18"/>
      <c r="F102" s="18"/>
      <c r="G102" s="18"/>
      <c r="H102" s="18"/>
    </row>
    <row r="103" spans="1:8" s="37" customFormat="1" ht="33" customHeight="1">
      <c r="A103" s="18"/>
      <c r="B103" s="18"/>
      <c r="C103" s="20"/>
      <c r="D103" s="18"/>
      <c r="E103" s="18"/>
      <c r="F103" s="18"/>
      <c r="G103" s="18"/>
      <c r="H103" s="18"/>
    </row>
    <row r="104" spans="1:8" s="37" customFormat="1" ht="33" customHeight="1">
      <c r="A104" s="18"/>
      <c r="B104" s="18"/>
      <c r="C104" s="20"/>
      <c r="D104" s="18"/>
      <c r="E104" s="18"/>
      <c r="F104" s="18"/>
      <c r="G104" s="18"/>
      <c r="H104" s="18"/>
    </row>
    <row r="105" spans="1:8" s="37" customFormat="1" ht="24.75" customHeight="1">
      <c r="A105" s="18"/>
      <c r="B105" s="18"/>
      <c r="C105" s="20"/>
      <c r="D105" s="18"/>
      <c r="E105" s="18"/>
      <c r="F105" s="18"/>
      <c r="G105" s="18"/>
      <c r="H105" s="18"/>
    </row>
    <row r="106" spans="1:8" s="37" customFormat="1" ht="24.75" customHeight="1">
      <c r="A106" s="18"/>
      <c r="B106" s="18"/>
      <c r="C106" s="20"/>
      <c r="D106" s="18"/>
      <c r="E106" s="18"/>
      <c r="F106" s="18"/>
      <c r="G106" s="18"/>
      <c r="H106" s="18"/>
    </row>
    <row r="107" spans="1:8" s="37" customFormat="1" ht="24.75" customHeight="1">
      <c r="A107" s="18"/>
      <c r="B107" s="18"/>
      <c r="C107" s="20"/>
      <c r="D107" s="18"/>
      <c r="E107" s="18"/>
      <c r="F107" s="18"/>
      <c r="G107" s="18"/>
      <c r="H107" s="18"/>
    </row>
    <row r="108" spans="1:8" s="37" customFormat="1" ht="24.75" customHeight="1">
      <c r="A108" s="18"/>
      <c r="B108" s="18"/>
      <c r="C108" s="20"/>
      <c r="D108" s="18"/>
      <c r="E108" s="18"/>
      <c r="F108" s="18"/>
      <c r="G108" s="18"/>
      <c r="H108" s="18"/>
    </row>
    <row r="109" spans="1:8" s="37" customFormat="1" ht="21.75" customHeight="1">
      <c r="A109" s="18"/>
      <c r="B109" s="21"/>
      <c r="C109" s="23"/>
      <c r="D109" s="21"/>
      <c r="E109" s="21"/>
      <c r="F109" s="21"/>
      <c r="G109" s="21"/>
      <c r="H109" s="21"/>
    </row>
    <row r="110" spans="1:8" s="37" customFormat="1" ht="23.25" customHeight="1">
      <c r="A110" s="18"/>
      <c r="B110" s="18"/>
      <c r="C110" s="20"/>
      <c r="D110" s="18"/>
      <c r="E110" s="18"/>
      <c r="F110" s="18"/>
      <c r="G110" s="18"/>
      <c r="H110" s="18"/>
    </row>
    <row r="111" spans="1:8" s="37" customFormat="1" ht="23.25" customHeight="1">
      <c r="A111" s="18"/>
      <c r="B111" s="18"/>
      <c r="C111" s="20"/>
      <c r="D111" s="18"/>
      <c r="E111" s="18"/>
      <c r="F111" s="18"/>
      <c r="G111" s="18"/>
      <c r="H111" s="18"/>
    </row>
    <row r="112" spans="1:8" s="37" customFormat="1" ht="23.25" customHeight="1">
      <c r="A112" s="18"/>
      <c r="B112" s="18"/>
      <c r="C112" s="20"/>
      <c r="D112" s="18"/>
      <c r="E112" s="18"/>
      <c r="F112" s="24"/>
      <c r="G112" s="24"/>
      <c r="H112" s="24"/>
    </row>
    <row r="113" spans="1:8" s="37" customFormat="1" ht="23.25" customHeight="1">
      <c r="A113" s="18"/>
      <c r="B113" s="18"/>
      <c r="C113" s="20"/>
      <c r="D113" s="18"/>
      <c r="E113" s="18"/>
      <c r="F113" s="18"/>
      <c r="G113" s="18"/>
      <c r="H113" s="18"/>
    </row>
    <row r="114" spans="1:8" s="37" customFormat="1" ht="23.25" customHeight="1">
      <c r="A114" s="18"/>
      <c r="B114" s="18"/>
      <c r="C114" s="20"/>
      <c r="D114" s="18"/>
      <c r="E114" s="18"/>
      <c r="F114" s="18"/>
      <c r="G114" s="18"/>
      <c r="H114" s="18"/>
    </row>
    <row r="115" spans="1:8" s="37" customFormat="1" ht="23.25" customHeight="1">
      <c r="A115" s="18"/>
      <c r="B115" s="18"/>
      <c r="C115" s="20"/>
      <c r="D115" s="18"/>
      <c r="E115" s="18"/>
      <c r="F115" s="18"/>
      <c r="G115" s="18"/>
      <c r="H115" s="18"/>
    </row>
    <row r="116" spans="1:8" s="37" customFormat="1" ht="23.25" customHeight="1">
      <c r="A116" s="18"/>
      <c r="B116" s="18"/>
      <c r="C116" s="20"/>
      <c r="D116" s="18"/>
      <c r="E116" s="18"/>
      <c r="F116" s="18"/>
      <c r="G116" s="18"/>
      <c r="H116" s="18"/>
    </row>
    <row r="117" spans="1:8" s="37" customFormat="1" ht="23.25" customHeight="1">
      <c r="A117" s="18"/>
      <c r="B117" s="18"/>
      <c r="C117" s="20"/>
      <c r="D117" s="18"/>
      <c r="E117" s="18"/>
      <c r="F117" s="18"/>
      <c r="G117" s="18"/>
      <c r="H117" s="18"/>
    </row>
    <row r="118" spans="1:8" s="37" customFormat="1" ht="23.25" customHeight="1">
      <c r="A118" s="18"/>
      <c r="B118" s="18"/>
      <c r="C118" s="20"/>
      <c r="D118" s="18"/>
      <c r="E118" s="18"/>
      <c r="F118" s="18"/>
      <c r="G118" s="18"/>
      <c r="H118" s="18"/>
    </row>
    <row r="119" spans="1:8" s="37" customFormat="1" ht="30.75" customHeight="1">
      <c r="A119" s="18"/>
      <c r="B119" s="18"/>
      <c r="C119" s="20"/>
      <c r="D119" s="18"/>
      <c r="E119" s="18"/>
      <c r="F119" s="18"/>
      <c r="G119" s="18"/>
      <c r="H119" s="18"/>
    </row>
    <row r="120" spans="1:8" s="37" customFormat="1" ht="23.25" customHeight="1">
      <c r="A120" s="18"/>
      <c r="B120" s="21"/>
      <c r="C120" s="23"/>
      <c r="D120" s="21"/>
      <c r="E120" s="21"/>
      <c r="F120" s="21"/>
      <c r="G120" s="21"/>
      <c r="H120" s="21"/>
    </row>
    <row r="121" spans="1:8" s="37" customFormat="1" ht="23.25" customHeight="1">
      <c r="A121" s="52"/>
      <c r="B121" s="52"/>
      <c r="C121" s="21"/>
      <c r="D121" s="21"/>
      <c r="E121" s="21"/>
      <c r="F121" s="21"/>
      <c r="G121" s="21"/>
      <c r="H121" s="21"/>
    </row>
    <row r="122" spans="1:8">
      <c r="A122" s="55"/>
      <c r="B122" s="55"/>
      <c r="C122" s="55"/>
      <c r="D122" s="55"/>
      <c r="E122" s="55"/>
      <c r="F122" s="55"/>
      <c r="G122" s="55"/>
      <c r="H122" s="55"/>
    </row>
  </sheetData>
  <mergeCells count="11">
    <mergeCell ref="A1:H1"/>
    <mergeCell ref="F3:H3"/>
    <mergeCell ref="A121:B121"/>
    <mergeCell ref="A122:H122"/>
    <mergeCell ref="A3:A4"/>
    <mergeCell ref="B3:B4"/>
    <mergeCell ref="C3:C4"/>
    <mergeCell ref="D3:D4"/>
    <mergeCell ref="E3:E4"/>
    <mergeCell ref="A101:B101"/>
    <mergeCell ref="A2:H2"/>
  </mergeCells>
  <phoneticPr fontId="25" type="noConversion"/>
  <pageMargins left="0.31496062992126" right="0.35433070866141703" top="0.74803149606299202" bottom="0.74803149606299202" header="0.31496062992126" footer="0.31496062992126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历年数据汇总 (2017年鉴) (2)</vt:lpstr>
      <vt:lpstr>709000</vt:lpstr>
      <vt:lpstr>709000打印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微软用户</cp:lastModifiedBy>
  <cp:revision>2</cp:revision>
  <cp:lastPrinted>2022-03-11T19:28:00Z</cp:lastPrinted>
  <dcterms:created xsi:type="dcterms:W3CDTF">2008-10-20T10:45:00Z</dcterms:created>
  <dcterms:modified xsi:type="dcterms:W3CDTF">2022-06-20T02:38:16Z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KSORubyTemplateID">
    <vt:lpwstr>14</vt:lpwstr>
  </property>
  <property fmtid="{D5CDD505-2E9C-101B-9397-08002B2CF9AE}" pid="4" name="ICV">
    <vt:lpwstr>33B0D9E30EE143C2B9EA96207E0941A1</vt:lpwstr>
  </property>
</Properties>
</file>